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ta Homes\Desktop\"/>
    </mc:Choice>
  </mc:AlternateContent>
  <xr:revisionPtr revIDLastSave="0" documentId="8_{760BED63-D53C-4DF0-8586-91537C9C5469}" xr6:coauthVersionLast="38" xr6:coauthVersionMax="38" xr10:uidLastSave="{00000000-0000-0000-0000-000000000000}"/>
  <bookViews>
    <workbookView xWindow="0" yWindow="135" windowWidth="23955" windowHeight="9780" xr2:uid="{00000000-000D-0000-FFFF-FFFF00000000}"/>
  </bookViews>
  <sheets>
    <sheet name="Brock JrBadgers Tournament Form" sheetId="1" r:id="rId1"/>
    <sheet name="Sheet1" sheetId="2" r:id="rId2"/>
  </sheets>
  <definedNames>
    <definedName name="_xlnm.Print_Area" localSheetId="0">'Brock JrBadgers Tournament Form'!$A$1:$I$62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E6" i="1"/>
  <c r="C10" i="1"/>
  <c r="C11" i="1" s="1"/>
  <c r="H11" i="1"/>
  <c r="H9" i="1"/>
  <c r="H8" i="1"/>
  <c r="H7" i="1"/>
  <c r="H6" i="1"/>
  <c r="E11" i="1"/>
  <c r="E9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H10" i="1"/>
  <c r="E10" i="1"/>
  <c r="G25" i="1"/>
  <c r="G26" i="1"/>
  <c r="G27" i="1"/>
  <c r="G28" i="1"/>
  <c r="G29" i="1"/>
  <c r="G31" i="1"/>
  <c r="G32" i="1"/>
  <c r="G33" i="1"/>
  <c r="F29" i="1"/>
  <c r="F31" i="1"/>
  <c r="F32" i="1"/>
  <c r="F3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G15" i="1"/>
  <c r="G16" i="1"/>
  <c r="G17" i="1"/>
  <c r="G18" i="1"/>
  <c r="G19" i="1"/>
  <c r="G20" i="1"/>
  <c r="G21" i="1"/>
  <c r="G22" i="1"/>
  <c r="G23" i="1"/>
  <c r="G24" i="1"/>
  <c r="G14" i="1"/>
  <c r="F14" i="1"/>
</calcChain>
</file>

<file path=xl/sharedStrings.xml><?xml version="1.0" encoding="utf-8"?>
<sst xmlns="http://schemas.openxmlformats.org/spreadsheetml/2006/main" count="34" uniqueCount="26">
  <si>
    <t>Club / School Name</t>
  </si>
  <si>
    <t>Coach's Name</t>
  </si>
  <si>
    <t>Contact Phone Number</t>
  </si>
  <si>
    <t>Email Address</t>
  </si>
  <si>
    <t>LAST NAME</t>
  </si>
  <si>
    <t>FIRST NAME</t>
  </si>
  <si>
    <t>Tykes Boys</t>
  </si>
  <si>
    <t>Tykes Girls</t>
  </si>
  <si>
    <t>Novice Boys</t>
  </si>
  <si>
    <t>Novice Girls</t>
  </si>
  <si>
    <t>Kids Boys</t>
  </si>
  <si>
    <t>Kids Girls</t>
  </si>
  <si>
    <t>Bantam Boys</t>
  </si>
  <si>
    <t>Bantam Girls</t>
  </si>
  <si>
    <t>Cadet Boys</t>
  </si>
  <si>
    <t>Cadet Girls</t>
  </si>
  <si>
    <t>High School Open Girls</t>
  </si>
  <si>
    <t>High School Open Boys</t>
  </si>
  <si>
    <t>Total number of participants</t>
  </si>
  <si>
    <t>DIVISION</t>
  </si>
  <si>
    <t>SEX</t>
  </si>
  <si>
    <t>CLUB / SCHOOL NAME</t>
  </si>
  <si>
    <t>TOTAL DIVISION PARTICIPANTS</t>
  </si>
  <si>
    <t>CONTACT INFORMATION</t>
  </si>
  <si>
    <t>Cost</t>
  </si>
  <si>
    <t>WEIGHT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</si>
</sst>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3" borderId="18" xfId="0" applyFill="1" applyBorder="1" applyProtection="1">
      <protection locked="0"/>
    </xf>
    <xf numFmtId="0" fontId="3" fillId="0" borderId="0" xfId="0" applyFont="1"/>
    <xf numFmtId="0" fontId="2" fillId="6" borderId="22" xfId="0" applyFont="1" applyFill="1" applyBorder="1"/>
    <xf numFmtId="0" fontId="3" fillId="0" borderId="0" xfId="0" applyFont="1" applyBorder="1"/>
    <xf numFmtId="0" fontId="3" fillId="3" borderId="20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4" borderId="1" xfId="0" applyFont="1" applyFill="1" applyBorder="1"/>
    <xf numFmtId="0" fontId="3" fillId="3" borderId="16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4" borderId="3" xfId="0" applyFont="1" applyFill="1" applyBorder="1"/>
    <xf numFmtId="0" fontId="2" fillId="6" borderId="0" xfId="0" applyFont="1" applyFill="1" applyBorder="1" applyAlignment="1">
      <alignment horizontal="right"/>
    </xf>
    <xf numFmtId="0" fontId="4" fillId="5" borderId="0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5" fillId="0" borderId="14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3" fillId="4" borderId="3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/>
    </xf>
    <xf numFmtId="0" fontId="2" fillId="6" borderId="22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4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66676</xdr:rowOff>
    </xdr:from>
    <xdr:to>
      <xdr:col>8</xdr:col>
      <xdr:colOff>152400</xdr:colOff>
      <xdr:row>4</xdr:row>
      <xdr:rowOff>104776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66676"/>
          <a:ext cx="10286999" cy="8001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6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BROCK</a:t>
          </a:r>
          <a:r>
            <a:rPr lang="en-US" sz="36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 JR. BADGERS WRESTLING TOURNAMENT</a:t>
          </a:r>
          <a:endParaRPr lang="en-US" sz="36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1">
                <a:lumMod val="75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AB53"/>
  <sheetViews>
    <sheetView showGridLines="0" tabSelected="1" zoomScaleNormal="100" workbookViewId="0">
      <selection activeCell="F10" sqref="F10:G10"/>
    </sheetView>
  </sheetViews>
  <sheetFormatPr defaultRowHeight="15" x14ac:dyDescent="0.25"/>
  <cols>
    <col min="1" max="1" width="7" customWidth="1"/>
    <col min="2" max="2" width="33.42578125" customWidth="1"/>
    <col min="3" max="3" width="25.42578125" customWidth="1"/>
    <col min="4" max="4" width="26" customWidth="1"/>
    <col min="5" max="5" width="14.85546875" customWidth="1"/>
    <col min="6" max="6" width="8.42578125" customWidth="1"/>
    <col min="7" max="7" width="21.28515625" customWidth="1"/>
    <col min="8" max="8" width="13" customWidth="1"/>
    <col min="9" max="9" width="5" customWidth="1"/>
  </cols>
  <sheetData>
    <row r="5" spans="1:28" ht="16.5" thickBot="1" x14ac:dyDescent="0.3">
      <c r="A5" s="5"/>
      <c r="B5" s="28" t="s">
        <v>23</v>
      </c>
      <c r="C5" s="28"/>
      <c r="D5" s="27" t="s">
        <v>22</v>
      </c>
      <c r="E5" s="27"/>
      <c r="F5" s="27"/>
      <c r="G5" s="27"/>
      <c r="H5" s="27"/>
    </row>
    <row r="6" spans="1:28" ht="15.75" x14ac:dyDescent="0.25">
      <c r="A6" s="5"/>
      <c r="B6" s="14" t="s">
        <v>0</v>
      </c>
      <c r="C6" s="15"/>
      <c r="D6" s="16" t="s">
        <v>6</v>
      </c>
      <c r="E6" s="17" t="str">
        <f>IF((COUNTIF($D$14:$D$53,"Tykes Boys"))=0,"",COUNTIF(($D$14:$D$53),"Tykes Boys"))</f>
        <v/>
      </c>
      <c r="F6" s="31" t="s">
        <v>7</v>
      </c>
      <c r="G6" s="32"/>
      <c r="H6" s="17" t="str">
        <f>IF((COUNTIF($D$14:$D$53,"Tykes Girls"))=0,"",COUNTIF(($D$14:$D$53),"Tykes Girls"))</f>
        <v/>
      </c>
      <c r="AB6" t="s">
        <v>6</v>
      </c>
    </row>
    <row r="7" spans="1:28" ht="15.75" x14ac:dyDescent="0.25">
      <c r="A7" s="5"/>
      <c r="B7" s="14" t="s">
        <v>1</v>
      </c>
      <c r="C7" s="15"/>
      <c r="D7" s="18" t="s">
        <v>8</v>
      </c>
      <c r="E7" s="19" t="str">
        <f>IF((COUNTIF($D$14:$D$53,"Novice Boys"))=0,"",COUNTIF(($D$14:$D$53),"Novice Boys"))</f>
        <v/>
      </c>
      <c r="F7" s="33" t="s">
        <v>9</v>
      </c>
      <c r="G7" s="34"/>
      <c r="H7" s="19" t="str">
        <f>IF((COUNTIF($D$14:$D$53,"Novice Girls"))=0,"",COUNTIF(($D$14:$D$53),"Novice Girls"))</f>
        <v/>
      </c>
      <c r="AB7" t="s">
        <v>7</v>
      </c>
    </row>
    <row r="8" spans="1:28" ht="15.75" x14ac:dyDescent="0.25">
      <c r="A8" s="5"/>
      <c r="B8" s="14" t="s">
        <v>2</v>
      </c>
      <c r="C8" s="15"/>
      <c r="D8" s="18" t="s">
        <v>10</v>
      </c>
      <c r="E8" s="19" t="str">
        <f>IF((COUNTIF($D$14:$D$53,"Kids Boys"))=0,"",COUNTIF(($D$14:$D$53),"Kids Boys"))</f>
        <v/>
      </c>
      <c r="F8" s="33" t="s">
        <v>11</v>
      </c>
      <c r="G8" s="34"/>
      <c r="H8" s="19" t="str">
        <f>IF((COUNTIF($D$14:$D$53,"Kids Girls"))=0,"",COUNTIF(($D$14:$D$53),"Kids Girls"))</f>
        <v/>
      </c>
      <c r="AB8" t="s">
        <v>8</v>
      </c>
    </row>
    <row r="9" spans="1:28" ht="15.75" x14ac:dyDescent="0.25">
      <c r="A9" s="5"/>
      <c r="B9" s="14" t="s">
        <v>3</v>
      </c>
      <c r="C9" s="15"/>
      <c r="D9" s="18" t="s">
        <v>12</v>
      </c>
      <c r="E9" s="19" t="str">
        <f>IF((COUNTIF($D$14:$D$53,"Bantam Boys"))=0,"",COUNTIF(($D$14:$D$53),"Bantam Boys"))</f>
        <v/>
      </c>
      <c r="F9" s="33" t="s">
        <v>13</v>
      </c>
      <c r="G9" s="34"/>
      <c r="H9" s="19" t="str">
        <f>IF((COUNTIF($D$14:$D$53,"Bantam Girls"))=0,"",COUNTIF(($D$14:$D$53),"Bantam Girls"))</f>
        <v/>
      </c>
      <c r="AB9" t="s">
        <v>9</v>
      </c>
    </row>
    <row r="10" spans="1:28" ht="15.75" x14ac:dyDescent="0.25">
      <c r="A10" s="5"/>
      <c r="B10" s="20" t="s">
        <v>18</v>
      </c>
      <c r="C10" s="21">
        <f>COUNT(E14:E53)</f>
        <v>0</v>
      </c>
      <c r="D10" s="18"/>
      <c r="E10" s="19" t="str">
        <f>IF((COUNTIF($D$14:$D$33,"Cadet Boys"))=0,"",COUNTIF(($D$14:$D$33),"Cadet Boys"))</f>
        <v/>
      </c>
      <c r="F10" s="33"/>
      <c r="G10" s="34"/>
      <c r="H10" s="19" t="str">
        <f>IF((COUNTIF($D$14:$D$33,"Cadet Girls"))=0,"",COUNTIF(($D$14:$D$33),"Cadet Girls"))</f>
        <v/>
      </c>
      <c r="AB10" t="s">
        <v>10</v>
      </c>
    </row>
    <row r="11" spans="1:28" ht="16.5" thickBot="1" x14ac:dyDescent="0.3">
      <c r="A11" s="5"/>
      <c r="B11" s="20" t="s">
        <v>24</v>
      </c>
      <c r="C11" s="22" t="str">
        <f>IF(C10&gt;0,C10*20,"")</f>
        <v/>
      </c>
      <c r="D11" s="23"/>
      <c r="E11" s="24" t="str">
        <f>IF((COUNTIF($D$14:$D$53,"High School Open Boys"))=0,"",COUNTIF(($D$14:$D$53),"High School Open Boys"))</f>
        <v/>
      </c>
      <c r="F11" s="35"/>
      <c r="G11" s="36"/>
      <c r="H11" s="24" t="str">
        <f>IF((COUNTIF($D$14:$D$53,"High School Open Girls"))=0,"",COUNTIF(($D$14:$D$53),"High School Open Girls"))</f>
        <v/>
      </c>
      <c r="AB11" t="s">
        <v>11</v>
      </c>
    </row>
    <row r="12" spans="1:28" x14ac:dyDescent="0.25">
      <c r="AB12" t="s">
        <v>12</v>
      </c>
    </row>
    <row r="13" spans="1:28" ht="16.5" thickBot="1" x14ac:dyDescent="0.3">
      <c r="A13" s="5"/>
      <c r="B13" s="6" t="s">
        <v>4</v>
      </c>
      <c r="C13" s="6" t="s">
        <v>5</v>
      </c>
      <c r="D13" s="6" t="s">
        <v>19</v>
      </c>
      <c r="E13" s="6" t="s">
        <v>25</v>
      </c>
      <c r="F13" s="6" t="s">
        <v>20</v>
      </c>
      <c r="G13" s="39" t="s">
        <v>21</v>
      </c>
      <c r="H13" s="39"/>
      <c r="AB13" t="s">
        <v>13</v>
      </c>
    </row>
    <row r="14" spans="1:28" ht="16.5" thickTop="1" x14ac:dyDescent="0.25">
      <c r="A14" s="7">
        <v>1</v>
      </c>
      <c r="B14" s="8"/>
      <c r="C14" s="9"/>
      <c r="D14" s="9"/>
      <c r="E14" s="9"/>
      <c r="F14" s="10" t="str">
        <f>IF(D14="","",(IF((OR(D14="Tykes Boys",D14="Novice Boys",D14="Kids Boys",D14="Bantam Boys",D14="Cadet Boys",D14="High School Open Boys")),"M","F")))</f>
        <v/>
      </c>
      <c r="G14" s="29" t="str">
        <f t="shared" ref="G14:G29" si="0">IF(AND($C$6&gt;0,$B14&gt;0),$C$6,"")</f>
        <v/>
      </c>
      <c r="H14" s="30"/>
      <c r="AB14" t="s">
        <v>14</v>
      </c>
    </row>
    <row r="15" spans="1:28" ht="15.75" x14ac:dyDescent="0.25">
      <c r="A15" s="7">
        <v>2</v>
      </c>
      <c r="B15" s="11"/>
      <c r="C15" s="12"/>
      <c r="D15" s="12"/>
      <c r="E15" s="12"/>
      <c r="F15" s="13" t="str">
        <f t="shared" ref="F15:F33" si="1">IF(D15="","",(IF((OR(D15="Tykes Boys",D15="Novice Boys",D15="Kids Boys",D15="Bantam Boys",D15="Cadet Boys",D15="High School Open Boys")),"M","F")))</f>
        <v/>
      </c>
      <c r="G15" s="25" t="str">
        <f t="shared" si="0"/>
        <v/>
      </c>
      <c r="H15" s="26"/>
      <c r="AB15" t="s">
        <v>15</v>
      </c>
    </row>
    <row r="16" spans="1:28" ht="15.75" x14ac:dyDescent="0.25">
      <c r="A16" s="7">
        <v>3</v>
      </c>
      <c r="B16" s="11"/>
      <c r="C16" s="12"/>
      <c r="D16" s="12"/>
      <c r="E16" s="12"/>
      <c r="F16" s="13" t="str">
        <f t="shared" si="1"/>
        <v/>
      </c>
      <c r="G16" s="25" t="str">
        <f t="shared" si="0"/>
        <v/>
      </c>
      <c r="H16" s="26"/>
      <c r="AB16" t="s">
        <v>17</v>
      </c>
    </row>
    <row r="17" spans="1:28" ht="15.75" x14ac:dyDescent="0.25">
      <c r="A17" s="7">
        <v>4</v>
      </c>
      <c r="B17" s="11"/>
      <c r="C17" s="12"/>
      <c r="D17" s="12"/>
      <c r="E17" s="12"/>
      <c r="F17" s="13" t="str">
        <f t="shared" si="1"/>
        <v/>
      </c>
      <c r="G17" s="25" t="str">
        <f t="shared" si="0"/>
        <v/>
      </c>
      <c r="H17" s="26"/>
      <c r="AB17" t="s">
        <v>16</v>
      </c>
    </row>
    <row r="18" spans="1:28" ht="15.75" x14ac:dyDescent="0.25">
      <c r="A18" s="7">
        <v>5</v>
      </c>
      <c r="B18" s="11"/>
      <c r="C18" s="12"/>
      <c r="D18" s="12"/>
      <c r="E18" s="12"/>
      <c r="F18" s="13" t="str">
        <f t="shared" si="1"/>
        <v/>
      </c>
      <c r="G18" s="25" t="str">
        <f t="shared" si="0"/>
        <v/>
      </c>
      <c r="H18" s="26"/>
    </row>
    <row r="19" spans="1:28" ht="15.75" x14ac:dyDescent="0.25">
      <c r="A19" s="7">
        <v>6</v>
      </c>
      <c r="B19" s="11"/>
      <c r="C19" s="12"/>
      <c r="D19" s="12"/>
      <c r="E19" s="12"/>
      <c r="F19" s="13" t="str">
        <f t="shared" si="1"/>
        <v/>
      </c>
      <c r="G19" s="25" t="str">
        <f t="shared" si="0"/>
        <v/>
      </c>
      <c r="H19" s="26"/>
    </row>
    <row r="20" spans="1:28" ht="15.75" x14ac:dyDescent="0.25">
      <c r="A20" s="7">
        <v>7</v>
      </c>
      <c r="B20" s="11"/>
      <c r="C20" s="12"/>
      <c r="D20" s="12"/>
      <c r="E20" s="12"/>
      <c r="F20" s="13" t="str">
        <f t="shared" si="1"/>
        <v/>
      </c>
      <c r="G20" s="25" t="str">
        <f t="shared" si="0"/>
        <v/>
      </c>
      <c r="H20" s="26"/>
    </row>
    <row r="21" spans="1:28" ht="15.75" x14ac:dyDescent="0.25">
      <c r="A21" s="7">
        <v>8</v>
      </c>
      <c r="B21" s="11"/>
      <c r="C21" s="12"/>
      <c r="D21" s="12"/>
      <c r="E21" s="12"/>
      <c r="F21" s="13" t="str">
        <f t="shared" si="1"/>
        <v/>
      </c>
      <c r="G21" s="25" t="str">
        <f t="shared" si="0"/>
        <v/>
      </c>
      <c r="H21" s="26"/>
    </row>
    <row r="22" spans="1:28" ht="15.75" x14ac:dyDescent="0.25">
      <c r="A22" s="7">
        <v>9</v>
      </c>
      <c r="B22" s="11"/>
      <c r="C22" s="12"/>
      <c r="D22" s="12"/>
      <c r="E22" s="12"/>
      <c r="F22" s="13" t="str">
        <f t="shared" si="1"/>
        <v/>
      </c>
      <c r="G22" s="25" t="str">
        <f t="shared" si="0"/>
        <v/>
      </c>
      <c r="H22" s="26"/>
    </row>
    <row r="23" spans="1:28" ht="15.75" x14ac:dyDescent="0.25">
      <c r="A23" s="7">
        <v>10</v>
      </c>
      <c r="B23" s="11"/>
      <c r="C23" s="12"/>
      <c r="D23" s="12"/>
      <c r="E23" s="12"/>
      <c r="F23" s="13" t="str">
        <f t="shared" si="1"/>
        <v/>
      </c>
      <c r="G23" s="25" t="str">
        <f t="shared" si="0"/>
        <v/>
      </c>
      <c r="H23" s="26"/>
    </row>
    <row r="24" spans="1:28" ht="15.75" x14ac:dyDescent="0.25">
      <c r="A24" s="7">
        <v>11</v>
      </c>
      <c r="B24" s="11"/>
      <c r="C24" s="12"/>
      <c r="D24" s="12"/>
      <c r="E24" s="12"/>
      <c r="F24" s="13" t="str">
        <f t="shared" si="1"/>
        <v/>
      </c>
      <c r="G24" s="25" t="str">
        <f t="shared" si="0"/>
        <v/>
      </c>
      <c r="H24" s="26"/>
    </row>
    <row r="25" spans="1:28" ht="15.75" x14ac:dyDescent="0.25">
      <c r="A25" s="7">
        <v>12</v>
      </c>
      <c r="B25" s="11"/>
      <c r="C25" s="12"/>
      <c r="D25" s="12"/>
      <c r="E25" s="12"/>
      <c r="F25" s="13" t="str">
        <f t="shared" si="1"/>
        <v/>
      </c>
      <c r="G25" s="25" t="str">
        <f t="shared" si="0"/>
        <v/>
      </c>
      <c r="H25" s="26"/>
    </row>
    <row r="26" spans="1:28" ht="15.75" x14ac:dyDescent="0.25">
      <c r="A26" s="7">
        <v>13</v>
      </c>
      <c r="B26" s="11"/>
      <c r="C26" s="12"/>
      <c r="D26" s="12"/>
      <c r="E26" s="12"/>
      <c r="F26" s="13" t="str">
        <f t="shared" si="1"/>
        <v/>
      </c>
      <c r="G26" s="25" t="str">
        <f t="shared" si="0"/>
        <v/>
      </c>
      <c r="H26" s="26"/>
    </row>
    <row r="27" spans="1:28" ht="15.75" x14ac:dyDescent="0.25">
      <c r="A27" s="7">
        <v>14</v>
      </c>
      <c r="B27" s="11"/>
      <c r="C27" s="12"/>
      <c r="D27" s="12"/>
      <c r="E27" s="12"/>
      <c r="F27" s="13" t="str">
        <f t="shared" si="1"/>
        <v/>
      </c>
      <c r="G27" s="25" t="str">
        <f t="shared" si="0"/>
        <v/>
      </c>
      <c r="H27" s="26"/>
    </row>
    <row r="28" spans="1:28" ht="15.75" x14ac:dyDescent="0.25">
      <c r="A28" s="7">
        <v>15</v>
      </c>
      <c r="B28" s="11"/>
      <c r="C28" s="12"/>
      <c r="D28" s="12"/>
      <c r="E28" s="12"/>
      <c r="F28" s="13" t="str">
        <f t="shared" si="1"/>
        <v/>
      </c>
      <c r="G28" s="25" t="str">
        <f t="shared" si="0"/>
        <v/>
      </c>
      <c r="H28" s="26"/>
    </row>
    <row r="29" spans="1:28" ht="15.75" x14ac:dyDescent="0.25">
      <c r="A29" s="7">
        <v>16</v>
      </c>
      <c r="B29" s="11"/>
      <c r="C29" s="12"/>
      <c r="D29" s="12"/>
      <c r="E29" s="12"/>
      <c r="F29" s="13" t="str">
        <f t="shared" si="1"/>
        <v/>
      </c>
      <c r="G29" s="25" t="str">
        <f t="shared" si="0"/>
        <v/>
      </c>
      <c r="H29" s="26"/>
    </row>
    <row r="30" spans="1:28" ht="15.75" x14ac:dyDescent="0.25">
      <c r="A30" s="7">
        <v>17</v>
      </c>
      <c r="B30" s="11"/>
      <c r="C30" s="12"/>
      <c r="D30" s="12"/>
      <c r="E30" s="12"/>
      <c r="F30" s="13"/>
      <c r="G30" s="25"/>
      <c r="H30" s="26"/>
    </row>
    <row r="31" spans="1:28" ht="15.75" x14ac:dyDescent="0.25">
      <c r="A31" s="7">
        <v>18</v>
      </c>
      <c r="B31" s="11"/>
      <c r="C31" s="12"/>
      <c r="D31" s="12"/>
      <c r="E31" s="12"/>
      <c r="F31" s="13" t="str">
        <f t="shared" si="1"/>
        <v/>
      </c>
      <c r="G31" s="25" t="str">
        <f>IF(AND($C$6&gt;0,$B31&gt;0),$C$6,"")</f>
        <v/>
      </c>
      <c r="H31" s="26"/>
    </row>
    <row r="32" spans="1:28" ht="15.75" x14ac:dyDescent="0.25">
      <c r="A32" s="7">
        <v>19</v>
      </c>
      <c r="B32" s="11"/>
      <c r="C32" s="12"/>
      <c r="D32" s="12"/>
      <c r="E32" s="12"/>
      <c r="F32" s="13" t="str">
        <f t="shared" si="1"/>
        <v/>
      </c>
      <c r="G32" s="25" t="str">
        <f>IF(AND($C$6&gt;0,$B32&gt;0),$C$6,"")</f>
        <v/>
      </c>
      <c r="H32" s="26"/>
    </row>
    <row r="33" spans="1:8" ht="15.75" x14ac:dyDescent="0.25">
      <c r="A33" s="7">
        <v>20</v>
      </c>
      <c r="B33" s="11"/>
      <c r="C33" s="12"/>
      <c r="D33" s="12"/>
      <c r="E33" s="12"/>
      <c r="F33" s="13" t="str">
        <f t="shared" si="1"/>
        <v/>
      </c>
      <c r="G33" s="37" t="str">
        <f>IF(AND($C$6&gt;0,$B33&gt;0),$C$6,"")</f>
        <v/>
      </c>
      <c r="H33" s="38"/>
    </row>
    <row r="34" spans="1:8" ht="15.75" x14ac:dyDescent="0.25">
      <c r="A34" s="7">
        <v>21</v>
      </c>
      <c r="B34" s="11"/>
      <c r="C34" s="12"/>
      <c r="D34" s="12"/>
      <c r="E34" s="12"/>
      <c r="F34" s="13" t="str">
        <f t="shared" ref="F34:F53" si="2">IF(D34="","",(IF((OR(D34="Tykes Boys",D34="Novice Boys",D34="Kids Boys",D34="Bantam Boys",D34="Cadet Boys",D34="High School Open Boys")),"M","F")))</f>
        <v/>
      </c>
      <c r="G34" s="37" t="str">
        <f t="shared" ref="G34:G53" si="3">IF(AND($C$6&gt;0,$B34&gt;0),$C$6,"")</f>
        <v/>
      </c>
      <c r="H34" s="38"/>
    </row>
    <row r="35" spans="1:8" ht="15.75" x14ac:dyDescent="0.25">
      <c r="A35" s="7">
        <v>22</v>
      </c>
      <c r="B35" s="11"/>
      <c r="C35" s="12"/>
      <c r="D35" s="12"/>
      <c r="E35" s="12"/>
      <c r="F35" s="13" t="str">
        <f t="shared" si="2"/>
        <v/>
      </c>
      <c r="G35" s="37" t="str">
        <f t="shared" si="3"/>
        <v/>
      </c>
      <c r="H35" s="38"/>
    </row>
    <row r="36" spans="1:8" ht="15.75" x14ac:dyDescent="0.25">
      <c r="A36" s="7">
        <v>23</v>
      </c>
      <c r="B36" s="11"/>
      <c r="C36" s="12"/>
      <c r="D36" s="12"/>
      <c r="E36" s="12"/>
      <c r="F36" s="13" t="str">
        <f t="shared" si="2"/>
        <v/>
      </c>
      <c r="G36" s="37" t="str">
        <f t="shared" si="3"/>
        <v/>
      </c>
      <c r="H36" s="38"/>
    </row>
    <row r="37" spans="1:8" ht="15.75" x14ac:dyDescent="0.25">
      <c r="A37" s="7">
        <v>24</v>
      </c>
      <c r="B37" s="11"/>
      <c r="C37" s="12"/>
      <c r="D37" s="12"/>
      <c r="E37" s="12"/>
      <c r="F37" s="13" t="str">
        <f t="shared" si="2"/>
        <v/>
      </c>
      <c r="G37" s="37" t="str">
        <f t="shared" si="3"/>
        <v/>
      </c>
      <c r="H37" s="38"/>
    </row>
    <row r="38" spans="1:8" ht="15.75" x14ac:dyDescent="0.25">
      <c r="A38" s="7">
        <v>25</v>
      </c>
      <c r="B38" s="11"/>
      <c r="C38" s="12"/>
      <c r="D38" s="12"/>
      <c r="E38" s="12"/>
      <c r="F38" s="13" t="str">
        <f t="shared" si="2"/>
        <v/>
      </c>
      <c r="G38" s="37" t="str">
        <f t="shared" si="3"/>
        <v/>
      </c>
      <c r="H38" s="38"/>
    </row>
    <row r="39" spans="1:8" ht="15.75" x14ac:dyDescent="0.25">
      <c r="A39" s="7">
        <v>26</v>
      </c>
      <c r="B39" s="11"/>
      <c r="C39" s="12"/>
      <c r="D39" s="12"/>
      <c r="E39" s="12"/>
      <c r="F39" s="13" t="str">
        <f t="shared" si="2"/>
        <v/>
      </c>
      <c r="G39" s="37" t="str">
        <f t="shared" si="3"/>
        <v/>
      </c>
      <c r="H39" s="38"/>
    </row>
    <row r="40" spans="1:8" ht="15.75" x14ac:dyDescent="0.25">
      <c r="A40" s="7">
        <v>27</v>
      </c>
      <c r="B40" s="11"/>
      <c r="C40" s="12"/>
      <c r="D40" s="12"/>
      <c r="E40" s="12"/>
      <c r="F40" s="13" t="str">
        <f t="shared" si="2"/>
        <v/>
      </c>
      <c r="G40" s="37" t="str">
        <f t="shared" si="3"/>
        <v/>
      </c>
      <c r="H40" s="38"/>
    </row>
    <row r="41" spans="1:8" ht="15.75" x14ac:dyDescent="0.25">
      <c r="A41" s="7">
        <v>28</v>
      </c>
      <c r="B41" s="11"/>
      <c r="C41" s="12"/>
      <c r="D41" s="12"/>
      <c r="E41" s="12"/>
      <c r="F41" s="13" t="str">
        <f t="shared" si="2"/>
        <v/>
      </c>
      <c r="G41" s="37" t="str">
        <f>IF(AND($C$6&gt;0,$B41&gt;0),$C$6,"")</f>
        <v/>
      </c>
      <c r="H41" s="38"/>
    </row>
    <row r="42" spans="1:8" ht="15.75" x14ac:dyDescent="0.25">
      <c r="A42" s="7">
        <v>29</v>
      </c>
      <c r="B42" s="11"/>
      <c r="C42" s="12"/>
      <c r="D42" s="12"/>
      <c r="E42" s="12"/>
      <c r="F42" s="13" t="str">
        <f t="shared" si="2"/>
        <v/>
      </c>
      <c r="G42" s="37" t="str">
        <f>IF(AND($C$6&gt;0,$B42&gt;0),$C$6,"")</f>
        <v/>
      </c>
      <c r="H42" s="38"/>
    </row>
    <row r="43" spans="1:8" ht="15.75" x14ac:dyDescent="0.25">
      <c r="A43" s="7">
        <v>30</v>
      </c>
      <c r="B43" s="11"/>
      <c r="C43" s="12"/>
      <c r="D43" s="12"/>
      <c r="E43" s="12"/>
      <c r="F43" s="13" t="str">
        <f t="shared" si="2"/>
        <v/>
      </c>
      <c r="G43" s="37" t="str">
        <f t="shared" si="3"/>
        <v/>
      </c>
      <c r="H43" s="38"/>
    </row>
    <row r="44" spans="1:8" ht="15.75" x14ac:dyDescent="0.25">
      <c r="A44" s="7">
        <v>31</v>
      </c>
      <c r="B44" s="11"/>
      <c r="C44" s="12"/>
      <c r="D44" s="12"/>
      <c r="E44" s="12"/>
      <c r="F44" s="13" t="str">
        <f t="shared" si="2"/>
        <v/>
      </c>
      <c r="G44" s="37" t="str">
        <f t="shared" si="3"/>
        <v/>
      </c>
      <c r="H44" s="38"/>
    </row>
    <row r="45" spans="1:8" ht="15.75" x14ac:dyDescent="0.25">
      <c r="A45" s="7">
        <v>32</v>
      </c>
      <c r="B45" s="11"/>
      <c r="C45" s="12"/>
      <c r="D45" s="12"/>
      <c r="E45" s="12"/>
      <c r="F45" s="13" t="str">
        <f t="shared" si="2"/>
        <v/>
      </c>
      <c r="G45" s="37" t="str">
        <f t="shared" si="3"/>
        <v/>
      </c>
      <c r="H45" s="38"/>
    </row>
    <row r="46" spans="1:8" ht="15.75" x14ac:dyDescent="0.25">
      <c r="A46" s="7">
        <v>33</v>
      </c>
      <c r="B46" s="11"/>
      <c r="C46" s="12"/>
      <c r="D46" s="12"/>
      <c r="E46" s="12"/>
      <c r="F46" s="13" t="str">
        <f t="shared" si="2"/>
        <v/>
      </c>
      <c r="G46" s="37" t="str">
        <f t="shared" si="3"/>
        <v/>
      </c>
      <c r="H46" s="38"/>
    </row>
    <row r="47" spans="1:8" ht="15.75" x14ac:dyDescent="0.25">
      <c r="A47" s="7">
        <v>34</v>
      </c>
      <c r="B47" s="11"/>
      <c r="C47" s="12"/>
      <c r="D47" s="12"/>
      <c r="E47" s="12"/>
      <c r="F47" s="13" t="str">
        <f t="shared" si="2"/>
        <v/>
      </c>
      <c r="G47" s="37" t="str">
        <f t="shared" si="3"/>
        <v/>
      </c>
      <c r="H47" s="38"/>
    </row>
    <row r="48" spans="1:8" ht="15.75" x14ac:dyDescent="0.25">
      <c r="A48" s="7">
        <v>35</v>
      </c>
      <c r="B48" s="11"/>
      <c r="C48" s="12"/>
      <c r="D48" s="12"/>
      <c r="E48" s="12"/>
      <c r="F48" s="13" t="str">
        <f t="shared" si="2"/>
        <v/>
      </c>
      <c r="G48" s="37" t="str">
        <f t="shared" si="3"/>
        <v/>
      </c>
      <c r="H48" s="38"/>
    </row>
    <row r="49" spans="1:8" ht="15.75" x14ac:dyDescent="0.25">
      <c r="A49" s="7">
        <v>36</v>
      </c>
      <c r="B49" s="11"/>
      <c r="C49" s="12"/>
      <c r="D49" s="12"/>
      <c r="E49" s="12"/>
      <c r="F49" s="13" t="str">
        <f t="shared" si="2"/>
        <v/>
      </c>
      <c r="G49" s="37" t="str">
        <f t="shared" si="3"/>
        <v/>
      </c>
      <c r="H49" s="38"/>
    </row>
    <row r="50" spans="1:8" ht="15.75" x14ac:dyDescent="0.25">
      <c r="A50" s="7">
        <v>37</v>
      </c>
      <c r="B50" s="11"/>
      <c r="C50" s="12"/>
      <c r="D50" s="12"/>
      <c r="E50" s="12"/>
      <c r="F50" s="13" t="str">
        <f t="shared" si="2"/>
        <v/>
      </c>
      <c r="G50" s="37" t="str">
        <f t="shared" si="3"/>
        <v/>
      </c>
      <c r="H50" s="38"/>
    </row>
    <row r="51" spans="1:8" ht="15.75" x14ac:dyDescent="0.25">
      <c r="A51" s="7">
        <v>38</v>
      </c>
      <c r="B51" s="11"/>
      <c r="C51" s="12"/>
      <c r="D51" s="12"/>
      <c r="E51" s="12"/>
      <c r="F51" s="13" t="str">
        <f t="shared" si="2"/>
        <v/>
      </c>
      <c r="G51" s="37" t="str">
        <f t="shared" si="3"/>
        <v/>
      </c>
      <c r="H51" s="38"/>
    </row>
    <row r="52" spans="1:8" ht="15.75" x14ac:dyDescent="0.25">
      <c r="A52" s="7">
        <v>39</v>
      </c>
      <c r="B52" s="11"/>
      <c r="C52" s="12"/>
      <c r="D52" s="12"/>
      <c r="E52" s="12"/>
      <c r="F52" s="13" t="str">
        <f t="shared" si="2"/>
        <v/>
      </c>
      <c r="G52" s="37" t="str">
        <f t="shared" si="3"/>
        <v/>
      </c>
      <c r="H52" s="38"/>
    </row>
    <row r="53" spans="1:8" ht="15.75" thickBot="1" x14ac:dyDescent="0.3">
      <c r="A53" s="1">
        <v>40</v>
      </c>
      <c r="B53" s="4"/>
      <c r="C53" s="2"/>
      <c r="D53" s="2"/>
      <c r="E53" s="2"/>
      <c r="F53" s="3" t="str">
        <f t="shared" si="2"/>
        <v/>
      </c>
      <c r="G53" s="40" t="str">
        <f t="shared" si="3"/>
        <v/>
      </c>
      <c r="H53" s="41"/>
    </row>
  </sheetData>
  <mergeCells count="49">
    <mergeCell ref="G53:H53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36:H36"/>
    <mergeCell ref="G37:H37"/>
    <mergeCell ref="G38:H38"/>
    <mergeCell ref="G39:H39"/>
    <mergeCell ref="G40:H40"/>
    <mergeCell ref="G41:H41"/>
    <mergeCell ref="G31:H31"/>
    <mergeCell ref="G32:H32"/>
    <mergeCell ref="G33:H33"/>
    <mergeCell ref="G13:H13"/>
    <mergeCell ref="G34:H34"/>
    <mergeCell ref="G35:H35"/>
    <mergeCell ref="G23:H23"/>
    <mergeCell ref="G24:H24"/>
    <mergeCell ref="G25:H25"/>
    <mergeCell ref="G26:H26"/>
    <mergeCell ref="G27:H27"/>
    <mergeCell ref="G28:H28"/>
    <mergeCell ref="G17:H17"/>
    <mergeCell ref="G18:H18"/>
    <mergeCell ref="G29:H29"/>
    <mergeCell ref="D5:H5"/>
    <mergeCell ref="B5:C5"/>
    <mergeCell ref="G14:H14"/>
    <mergeCell ref="G15:H15"/>
    <mergeCell ref="G16:H16"/>
    <mergeCell ref="F6:G6"/>
    <mergeCell ref="F7:G7"/>
    <mergeCell ref="F8:G8"/>
    <mergeCell ref="F9:G9"/>
    <mergeCell ref="F10:G10"/>
    <mergeCell ref="F11:G11"/>
    <mergeCell ref="G30:H30"/>
    <mergeCell ref="G19:H19"/>
    <mergeCell ref="G20:H20"/>
    <mergeCell ref="G21:H21"/>
    <mergeCell ref="G22:H22"/>
  </mergeCells>
  <dataValidations count="1">
    <dataValidation type="list" allowBlank="1" showInputMessage="1" showErrorMessage="1" sqref="D14:D53" xr:uid="{00000000-0002-0000-0000-000000000000}">
      <formula1>$AB$5:$AB$17</formula1>
    </dataValidation>
  </dataValidations>
  <pageMargins left="0.25" right="0.25" top="0.75" bottom="0.75" header="0.3" footer="0.3"/>
  <pageSetup scale="86" fitToHeight="0" orientation="landscape" r:id="rId1"/>
  <rowBreaks count="1" manualBreakCount="1">
    <brk id="3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Brock JrBadgers Tournament Form</vt:lpstr>
      <vt:lpstr>Sheet1</vt:lpstr>
      <vt:lpstr>'Brock JrBadgers Tournament Form'!Print_Area</vt:lpstr>
    </vt:vector>
  </TitlesOfParts>
  <Company>Berts-pc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Kekoo</dc:creator>
  <cp:lastModifiedBy>Gatta Homes</cp:lastModifiedBy>
  <cp:lastPrinted>2013-02-21T18:35:04Z</cp:lastPrinted>
  <dcterms:created xsi:type="dcterms:W3CDTF">2013-02-21T16:26:41Z</dcterms:created>
  <dcterms:modified xsi:type="dcterms:W3CDTF">2018-11-18T18:48:14Z</dcterms:modified>
</cp:coreProperties>
</file>