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work back-ups\Current Work Folder\Financial\2019-2020\"/>
    </mc:Choice>
  </mc:AlternateContent>
  <bookViews>
    <workbookView xWindow="0" yWindow="0" windowWidth="20490" windowHeight="7650"/>
  </bookViews>
  <sheets>
    <sheet name="Sheet1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Sheet1!$A:$A,Sheet1!$1:$2</definedName>
    <definedName name="QB_COLUMN_59200" localSheetId="0" hidden="1">Sheet1!#REF!</definedName>
    <definedName name="QB_COLUMN_63620" localSheetId="0" hidden="1">Sheet1!#REF!</definedName>
    <definedName name="QB_COLUMN_64430" localSheetId="0" hidden="1">Sheet1!#REF!</definedName>
    <definedName name="QB_COLUMN_76210" localSheetId="0" hidden="1">Sheet1!$D$2</definedName>
    <definedName name="QB_DATA_0" localSheetId="0" hidden="1">Sheet1!$4:$4,Sheet1!$5:$5,Sheet1!$6:$6,Sheet1!$7:$7,Sheet1!$8:$8,Sheet1!$9:$9,Sheet1!$10:$10,Sheet1!$11:$11,Sheet1!$12:$12,Sheet1!$13:$13,Sheet1!$14:$14,Sheet1!$15:$15,Sheet1!$16:$16,Sheet1!$17:$17,Sheet1!$18:$18,Sheet1!$19:$19</definedName>
    <definedName name="QB_DATA_1" localSheetId="0" hidden="1">Sheet1!#REF!,Sheet1!$20:$20,Sheet1!$21:$21,Sheet1!$22:$22,Sheet1!$23:$23,Sheet1!$24:$24,Sheet1!$25:$25,Sheet1!$26:$26,Sheet1!$27:$27,Sheet1!$28:$28,Sheet1!$32:$32,Sheet1!$33:$33,Sheet1!$34:$34,Sheet1!$35:$35,Sheet1!$36:$36,Sheet1!$37:$37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3" localSheetId="0" hidden="1">Sheet1!$54:$54,Sheet1!$55:$55,Sheet1!$56:$56,Sheet1!$57:$57,Sheet1!$58:$58,Sheet1!$59:$59,Sheet1!$60:$60,Sheet1!$61:$61,Sheet1!$62:$62,Sheet1!$63:$63,Sheet1!$64:$64,Sheet1!$67:$67,Sheet1!$68:$68,Sheet1!$69:$69,Sheet1!$70:$70,Sheet1!$71:$71</definedName>
    <definedName name="QB_DATA_4" localSheetId="0" hidden="1">Sheet1!$72:$72,Sheet1!$73:$73,Sheet1!$74:$74,Sheet1!$75:$75,Sheet1!$76:$76,Sheet1!$77:$77,Sheet1!$78:$78,Sheet1!$79:$79,Sheet1!$80:$80,Sheet1!$81:$81,Sheet1!$82:$82,Sheet1!$83:$83,Sheet1!$84:$84,Sheet1!$85:$85,Sheet1!$86:$86,Sheet1!$87:$87</definedName>
    <definedName name="QB_FORMULA_0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1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10" localSheetId="0" hidden="1">Sheet1!#REF!,Sheet1!#REF!,Sheet1!#REF!,Sheet1!#REF!,Sheet1!#REF!,Sheet1!#REF!,Sheet1!#REF!,Sheet1!#REF!,Sheet1!#REF!,Sheet1!$D$88,Sheet1!#REF!,Sheet1!#REF!,Sheet1!#REF!,Sheet1!#REF!,Sheet1!#REF!,Sheet1!#REF!</definedName>
    <definedName name="QB_FORMULA_11" localSheetId="0" hidden="1">Sheet1!#REF!,Sheet1!$D$89,Sheet1!#REF!,Sheet1!#REF!</definedName>
    <definedName name="QB_FORMULA_2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3" localSheetId="0" hidden="1">Sheet1!#REF!,Sheet1!#REF!,Sheet1!#REF!,Sheet1!#REF!,Sheet1!#REF!,Sheet1!$D$29,Sheet1!#REF!,Sheet1!#REF!,Sheet1!#REF!,Sheet1!$D$30,Sheet1!#REF!,Sheet1!#REF!,Sheet1!#REF!,Sheet1!#REF!,Sheet1!#REF!,Sheet1!#REF!</definedName>
    <definedName name="QB_FORMULA_4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5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6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7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8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9" localSheetId="0" hidden="1">Sheet1!#REF!,Sheet1!#REF!,Sheet1!#REF!,Sheet1!#REF!,Sheet1!#REF!,Sheet1!#REF!,Sheet1!#REF!,Sheet1!#REF!,Sheet1!#REF!,Sheet1!#REF!,Sheet1!#REF!,Sheet1!#REF!,Sheet1!#REF!,Sheet1!#REF!,Sheet1!#REF!,Sheet1!#REF!</definedName>
    <definedName name="QB_ROW_101240" localSheetId="0" hidden="1">Sheet1!$A$17</definedName>
    <definedName name="QB_ROW_102240" localSheetId="0" hidden="1">Sheet1!$A$18</definedName>
    <definedName name="QB_ROW_105240" localSheetId="0" hidden="1">Sheet1!$A$19</definedName>
    <definedName name="QB_ROW_108240" localSheetId="0" hidden="1">Sheet1!#REF!</definedName>
    <definedName name="QB_ROW_109240" localSheetId="0" hidden="1">Sheet1!$A$20</definedName>
    <definedName name="QB_ROW_111240" localSheetId="0" hidden="1">Sheet1!$A$21</definedName>
    <definedName name="QB_ROW_112240" localSheetId="0" hidden="1">Sheet1!$A$22</definedName>
    <definedName name="QB_ROW_114240" localSheetId="0" hidden="1">Sheet1!$A$23</definedName>
    <definedName name="QB_ROW_115240" localSheetId="0" hidden="1">Sheet1!$A$24</definedName>
    <definedName name="QB_ROW_116240" localSheetId="0" hidden="1">Sheet1!$A$25</definedName>
    <definedName name="QB_ROW_117240" localSheetId="0" hidden="1">Sheet1!$A$26</definedName>
    <definedName name="QB_ROW_123240" localSheetId="0" hidden="1">Sheet1!$A$27</definedName>
    <definedName name="QB_ROW_124240" localSheetId="0" hidden="1">Sheet1!$A$48</definedName>
    <definedName name="QB_ROW_125240" localSheetId="0" hidden="1">Sheet1!$A$49</definedName>
    <definedName name="QB_ROW_126240" localSheetId="0" hidden="1">Sheet1!$A$50</definedName>
    <definedName name="QB_ROW_127240" localSheetId="0" hidden="1">Sheet1!$A$51</definedName>
    <definedName name="QB_ROW_129240" localSheetId="0" hidden="1">Sheet1!$A$53</definedName>
    <definedName name="QB_ROW_130240" localSheetId="0" hidden="1">Sheet1!$A$54</definedName>
    <definedName name="QB_ROW_131240" localSheetId="0" hidden="1">Sheet1!$A$55</definedName>
    <definedName name="QB_ROW_132240" localSheetId="0" hidden="1">Sheet1!$A$56</definedName>
    <definedName name="QB_ROW_133240" localSheetId="0" hidden="1">Sheet1!$A$57</definedName>
    <definedName name="QB_ROW_135240" localSheetId="0" hidden="1">Sheet1!$A$58</definedName>
    <definedName name="QB_ROW_137240" localSheetId="0" hidden="1">Sheet1!$A$59</definedName>
    <definedName name="QB_ROW_138240" localSheetId="0" hidden="1">Sheet1!$A$60</definedName>
    <definedName name="QB_ROW_139240" localSheetId="0" hidden="1">Sheet1!$A$61</definedName>
    <definedName name="QB_ROW_143240" localSheetId="0" hidden="1">Sheet1!$A$62</definedName>
    <definedName name="QB_ROW_144240" localSheetId="0" hidden="1">Sheet1!$A$63</definedName>
    <definedName name="QB_ROW_145240" localSheetId="0" hidden="1">Sheet1!$A$64</definedName>
    <definedName name="QB_ROW_146240" localSheetId="0" hidden="1">Sheet1!$A$67</definedName>
    <definedName name="QB_ROW_147240" localSheetId="0" hidden="1">Sheet1!$A$68</definedName>
    <definedName name="QB_ROW_148240" localSheetId="0" hidden="1">Sheet1!$A$69</definedName>
    <definedName name="QB_ROW_149240" localSheetId="0" hidden="1">Sheet1!$A$70</definedName>
    <definedName name="QB_ROW_150240" localSheetId="0" hidden="1">Sheet1!$A$71</definedName>
    <definedName name="QB_ROW_151240" localSheetId="0" hidden="1">Sheet1!$A$72</definedName>
    <definedName name="QB_ROW_155240" localSheetId="0" hidden="1">Sheet1!$A$73</definedName>
    <definedName name="QB_ROW_156240" localSheetId="0" hidden="1">Sheet1!$A$74</definedName>
    <definedName name="QB_ROW_157240" localSheetId="0" hidden="1">Sheet1!$A$75</definedName>
    <definedName name="QB_ROW_158240" localSheetId="0" hidden="1">Sheet1!$A$76</definedName>
    <definedName name="QB_ROW_164240" localSheetId="0" hidden="1">Sheet1!$A$77</definedName>
    <definedName name="QB_ROW_165240" localSheetId="0" hidden="1">Sheet1!$A$78</definedName>
    <definedName name="QB_ROW_169240" localSheetId="0" hidden="1">Sheet1!$A$80</definedName>
    <definedName name="QB_ROW_170240" localSheetId="0" hidden="1">Sheet1!$A$81</definedName>
    <definedName name="QB_ROW_171240" localSheetId="0" hidden="1">Sheet1!$A$82</definedName>
    <definedName name="QB_ROW_173240" localSheetId="0" hidden="1">Sheet1!$A$83</definedName>
    <definedName name="QB_ROW_174240" localSheetId="0" hidden="1">Sheet1!$A$84</definedName>
    <definedName name="QB_ROW_180240" localSheetId="0" hidden="1">Sheet1!$A$85</definedName>
    <definedName name="QB_ROW_182240" localSheetId="0" hidden="1">Sheet1!$A$86</definedName>
    <definedName name="QB_ROW_18301" localSheetId="0" hidden="1">Sheet1!$A$89</definedName>
    <definedName name="QB_ROW_183240" localSheetId="0" hidden="1">Sheet1!$A$87</definedName>
    <definedName name="QB_ROW_19011" localSheetId="0" hidden="1">Sheet1!#REF!</definedName>
    <definedName name="QB_ROW_19311" localSheetId="0" hidden="1">Sheet1!#REF!</definedName>
    <definedName name="QB_ROW_20031" localSheetId="0" hidden="1">Sheet1!$A$3</definedName>
    <definedName name="QB_ROW_20240" localSheetId="0" hidden="1">Sheet1!$A$32</definedName>
    <definedName name="QB_ROW_20331" localSheetId="0" hidden="1">Sheet1!$A$29</definedName>
    <definedName name="QB_ROW_205240" localSheetId="0" hidden="1">Sheet1!$A$79</definedName>
    <definedName name="QB_ROW_207240" localSheetId="0" hidden="1">Sheet1!$A$52</definedName>
    <definedName name="QB_ROW_21031" localSheetId="0" hidden="1">Sheet1!$A$31</definedName>
    <definedName name="QB_ROW_21240" localSheetId="0" hidden="1">Sheet1!$A$33</definedName>
    <definedName name="QB_ROW_21331" localSheetId="0" hidden="1">Sheet1!$A$88</definedName>
    <definedName name="QB_ROW_23240" localSheetId="0" hidden="1">Sheet1!$A$34</definedName>
    <definedName name="QB_ROW_25240" localSheetId="0" hidden="1">Sheet1!$A$35</definedName>
    <definedName name="QB_ROW_27240" localSheetId="0" hidden="1">Sheet1!$A$4</definedName>
    <definedName name="QB_ROW_28240" localSheetId="0" hidden="1">Sheet1!$A$5</definedName>
    <definedName name="QB_ROW_30240" localSheetId="0" hidden="1">Sheet1!$A$6</definedName>
    <definedName name="QB_ROW_33240" localSheetId="0" hidden="1">Sheet1!$A$36</definedName>
    <definedName name="QB_ROW_34240" localSheetId="0" hidden="1">Sheet1!$A$37</definedName>
    <definedName name="QB_ROW_38240" localSheetId="0" hidden="1">Sheet1!$A$38</definedName>
    <definedName name="QB_ROW_44240" localSheetId="0" hidden="1">Sheet1!$A$7</definedName>
    <definedName name="QB_ROW_45240" localSheetId="0" hidden="1">Sheet1!$A$8</definedName>
    <definedName name="QB_ROW_47240" localSheetId="0" hidden="1">Sheet1!$A$9</definedName>
    <definedName name="QB_ROW_55240" localSheetId="0" hidden="1">Sheet1!$A$39</definedName>
    <definedName name="QB_ROW_56240" localSheetId="0" hidden="1">Sheet1!$A$40</definedName>
    <definedName name="QB_ROW_57240" localSheetId="0" hidden="1">Sheet1!$A$41</definedName>
    <definedName name="QB_ROW_58240" localSheetId="0" hidden="1">Sheet1!$A$42</definedName>
    <definedName name="QB_ROW_59240" localSheetId="0" hidden="1">Sheet1!$A$43</definedName>
    <definedName name="QB_ROW_60240" localSheetId="0" hidden="1">Sheet1!$A$44</definedName>
    <definedName name="QB_ROW_64240" localSheetId="0" hidden="1">Sheet1!$A$45</definedName>
    <definedName name="QB_ROW_65240" localSheetId="0" hidden="1">Sheet1!$A$46</definedName>
    <definedName name="QB_ROW_66240" localSheetId="0" hidden="1">Sheet1!$A$47</definedName>
    <definedName name="QB_ROW_67240" localSheetId="0" hidden="1">Sheet1!$A$10</definedName>
    <definedName name="QB_ROW_68240" localSheetId="0" hidden="1">Sheet1!$A$11</definedName>
    <definedName name="QB_ROW_71240" localSheetId="0" hidden="1">Sheet1!$A$12</definedName>
    <definedName name="QB_ROW_72240" localSheetId="0" hidden="1">Sheet1!$A$28</definedName>
    <definedName name="QB_ROW_86321" localSheetId="0" hidden="1">Sheet1!#REF!</definedName>
    <definedName name="QB_ROW_94240" localSheetId="0" hidden="1">Sheet1!$A$13</definedName>
    <definedName name="QB_ROW_95240" localSheetId="0" hidden="1">Sheet1!$A$14</definedName>
    <definedName name="QB_ROW_96240" localSheetId="0" hidden="1">Sheet1!$A$15</definedName>
    <definedName name="QB_ROW_99240" localSheetId="0" hidden="1">Sheet1!$A$16</definedName>
    <definedName name="QBCANSUPPORTUPDATE" localSheetId="0">TRUE</definedName>
    <definedName name="QBCOMPANYFILENAME" localSheetId="0">"C:\Users\Public\Documents\Intuit\QuickBooks\Company Files\Ontario Amateur Wresling Association(Feb28,2019).QBW"</definedName>
    <definedName name="QBENDDATE" localSheetId="0">20190325</definedName>
    <definedName name="QBHEADERSONSCREEN" localSheetId="0">FALSE</definedName>
    <definedName name="QBMETADATASIZE" localSheetId="0">5921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"211f6a75c1c24f468942efe73cafef59"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5</definedName>
    <definedName name="QBSTARTDATE" localSheetId="0">20180401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8" i="1" l="1"/>
  <c r="C29" i="1"/>
  <c r="C89" i="1" l="1"/>
  <c r="B88" i="1"/>
  <c r="B29" i="1"/>
  <c r="D88" i="1"/>
  <c r="D29" i="1"/>
  <c r="D89" i="1" l="1"/>
  <c r="B89" i="1"/>
</calcChain>
</file>

<file path=xl/sharedStrings.xml><?xml version="1.0" encoding="utf-8"?>
<sst xmlns="http://schemas.openxmlformats.org/spreadsheetml/2006/main" count="120" uniqueCount="110">
  <si>
    <t>Income</t>
  </si>
  <si>
    <t>4031 · Miscellaneous Revenue</t>
  </si>
  <si>
    <t>4058 · Toronto Development Fund</t>
  </si>
  <si>
    <t>4064 · HRD - Officials Program</t>
  </si>
  <si>
    <t>4067 · HRD - NCCP</t>
  </si>
  <si>
    <t>4069 · HRD - Coaches' Clinics</t>
  </si>
  <si>
    <t>4081 · Ontario Senior Championships</t>
  </si>
  <si>
    <t>4082 · Ontario Junior Championships</t>
  </si>
  <si>
    <t>4083 · Ontario Cadet/Juvenile Champ.</t>
  </si>
  <si>
    <t>4084 · Ontario Youth Festival</t>
  </si>
  <si>
    <t>4085 · Provinicial Championships - oth</t>
  </si>
  <si>
    <t>4091 · Ontario Development Program</t>
  </si>
  <si>
    <t>4092 · ODP - Special Programs</t>
  </si>
  <si>
    <t>4100 · Ministry Grants</t>
  </si>
  <si>
    <t>4115 · National Jr/Sr Championships</t>
  </si>
  <si>
    <t>4116 · National Cadet/Juvenile Champ.</t>
  </si>
  <si>
    <t>4131 · Sponsorship</t>
  </si>
  <si>
    <t>4161 · Donationa/Tax Receipts - OAWA</t>
  </si>
  <si>
    <t>4220 · Mat Sale Program</t>
  </si>
  <si>
    <t>4221 · Fundraising - Sales</t>
  </si>
  <si>
    <t>4223 · HST</t>
  </si>
  <si>
    <t>4224 · HST Rebates</t>
  </si>
  <si>
    <t>4231 · Fundraising - Advertising</t>
  </si>
  <si>
    <t>4251 · Fundraising - Miscellaneous</t>
  </si>
  <si>
    <t>4261 · Fundraising - Gaming</t>
  </si>
  <si>
    <t>4271 · Membership Fees</t>
  </si>
  <si>
    <t>Total Income</t>
  </si>
  <si>
    <t>Expense</t>
  </si>
  <si>
    <t>5001 · Salaries - Provinical Director</t>
  </si>
  <si>
    <t>5002 · Salaries - Other</t>
  </si>
  <si>
    <t>5005 · Contractor Expenses</t>
  </si>
  <si>
    <t>5008 · Salaries - Benefits ReceiverGen</t>
  </si>
  <si>
    <t>5009 · Salaries - Benefits SAO</t>
  </si>
  <si>
    <t>5011 · Travel - Provinicial Director</t>
  </si>
  <si>
    <t>5022 · Office - Telephone</t>
  </si>
  <si>
    <t>5023 · Office - Postage</t>
  </si>
  <si>
    <t>5024 · Internet Expenses</t>
  </si>
  <si>
    <t>5025 · Computer Expenses</t>
  </si>
  <si>
    <t>5026 · Office - Parking</t>
  </si>
  <si>
    <t>5027 · Office - Rent</t>
  </si>
  <si>
    <t>5028 · Office - Suppies</t>
  </si>
  <si>
    <t>5029 · Office - Photocopying</t>
  </si>
  <si>
    <t>5030 · Office - Bookkeeping</t>
  </si>
  <si>
    <t>5031 · Office - Miscellaneous</t>
  </si>
  <si>
    <t>5041 · Fees - Insurance</t>
  </si>
  <si>
    <t>5042 · Fees - Audit</t>
  </si>
  <si>
    <t>5043 · Fees - WCL  Affiliation Fees</t>
  </si>
  <si>
    <t>5044 · Fees - Sport Ontario</t>
  </si>
  <si>
    <t>5045 · Legal</t>
  </si>
  <si>
    <t>5051 · Planning - Board Meetings</t>
  </si>
  <si>
    <t>5052 · Planning - Executive Committee</t>
  </si>
  <si>
    <t>5054 · Planning - Provinicial AGM</t>
  </si>
  <si>
    <t>5055 · Planning - National AGM</t>
  </si>
  <si>
    <t>5058 · Toronto Development</t>
  </si>
  <si>
    <t>5063 · HRD-Volunteer Recognition/Award</t>
  </si>
  <si>
    <t>5064 · HRD - Officials Development</t>
  </si>
  <si>
    <t>5067 · HRD -NCCP</t>
  </si>
  <si>
    <t>5075 · Youth Outreach</t>
  </si>
  <si>
    <t>5081 · Ontario  - Senior Championships</t>
  </si>
  <si>
    <t>5082 · Ontario - Junior Championships</t>
  </si>
  <si>
    <t>5083 · Ontario-Cadet/Juvenile Champ.</t>
  </si>
  <si>
    <t>5084 · Ontario - Youth Festival</t>
  </si>
  <si>
    <t>5085 · Provincial Championships-Other</t>
  </si>
  <si>
    <t>5091 · Ontario-Development Program</t>
  </si>
  <si>
    <t>5093 · MIsc. Camp Programs</t>
  </si>
  <si>
    <t>5101 · Northern Develop.-Memb. Subsidy</t>
  </si>
  <si>
    <t>5115 · National Jr./Sr. Championships</t>
  </si>
  <si>
    <t>5116 · National-Cadet/Juvenile Champ.</t>
  </si>
  <si>
    <t>5117 · Canda East Festival</t>
  </si>
  <si>
    <t>5161 · Donationa/Tax Receipts-OAWA</t>
  </si>
  <si>
    <t>5162 · Donationa/Tax Receipts-Clubs/Ot</t>
  </si>
  <si>
    <t>5212 · Senior Program</t>
  </si>
  <si>
    <t>5213 · Special Initiatives</t>
  </si>
  <si>
    <t>5220 · Fundraising - Mat Sales</t>
  </si>
  <si>
    <t>5221 · Fundraising-Sales</t>
  </si>
  <si>
    <t>5223 · -HST</t>
  </si>
  <si>
    <t>5231 · Advertising</t>
  </si>
  <si>
    <t>5271 · Membership</t>
  </si>
  <si>
    <t>5291 · Bank Charges &amp; Interest Expense</t>
  </si>
  <si>
    <t>Total Expense</t>
  </si>
  <si>
    <t>Net Income</t>
  </si>
  <si>
    <t>2018-2019Budget</t>
  </si>
  <si>
    <t>2019-2020 Budget</t>
  </si>
  <si>
    <t>Comment</t>
  </si>
  <si>
    <t>Excess 2018-2019 Revenue = Legal fee settlement</t>
  </si>
  <si>
    <t>Club co-share of TWDC rental</t>
  </si>
  <si>
    <t>WCL Quota fine distribution</t>
  </si>
  <si>
    <t>OASF uncertain for 2019-2020 - should we discount?</t>
  </si>
  <si>
    <t>Summer Camp Sponsorship - 2017 Nationals Committee</t>
  </si>
  <si>
    <t>Donations to decrease - use of NSTF/Sport 4 Ontario</t>
  </si>
  <si>
    <t>Bingo Revenue increasing</t>
  </si>
  <si>
    <t>Difficult to estimate - location unknown</t>
  </si>
  <si>
    <t>Bingo expense increase - more events</t>
  </si>
  <si>
    <t>5053 · Planning - Technical Meetings</t>
  </si>
  <si>
    <t>Increase - purchase mats for Toronto Development</t>
  </si>
  <si>
    <t>NCCP decreasing - WCL limits on courses</t>
  </si>
  <si>
    <t>Event in Ottawa - added staff travel expected</t>
  </si>
  <si>
    <t>5092 ·OHP Summer  Camp</t>
  </si>
  <si>
    <t>Costs increasing for officials' travel</t>
  </si>
  <si>
    <t>Tax receipt process to decrease - NSTF/Sport 4 Ontario</t>
  </si>
  <si>
    <t>Expected to decrease - only WCL complaint remaining but Governance work included</t>
  </si>
  <si>
    <t>Build in Internet costs</t>
  </si>
  <si>
    <t>see line 5022</t>
  </si>
  <si>
    <t>5261 · Cost of Fundraising</t>
  </si>
  <si>
    <t>1 Apr '18 - 28 Feb 19</t>
  </si>
  <si>
    <t>Insurance has increased - 2018-2019 actual needs adjusting to account for amount pre-paid at year end</t>
  </si>
  <si>
    <t>Expense (continued)</t>
  </si>
  <si>
    <t>Ontario Winter Games year</t>
  </si>
  <si>
    <t>Expect 2019-2020 fees to decrease due to no events in Ontario in prior year resulting in lower attendance</t>
  </si>
  <si>
    <t>AGM costs have increased in last 2 - 3 years (more participants)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</si>
</sst>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39" fontId="2" fillId="0" borderId="0" xfId="0" applyNumberFormat="1" applyFont="1"/>
    <xf numFmtId="39" fontId="2" fillId="0" borderId="0" xfId="0" applyNumberFormat="1" applyFont="1" applyBorder="1"/>
    <xf numFmtId="39" fontId="2" fillId="0" borderId="2" xfId="0" applyNumberFormat="1" applyFont="1" applyBorder="1"/>
    <xf numFmtId="39" fontId="2" fillId="0" borderId="3" xfId="0" applyNumberFormat="1" applyFont="1" applyBorder="1"/>
    <xf numFmtId="39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0" applyFont="1"/>
    <xf numFmtId="0" fontId="5" fillId="0" borderId="0" xfId="0" applyFont="1" applyAlignment="1">
      <alignment wrapText="1"/>
    </xf>
    <xf numFmtId="49" fontId="1" fillId="0" borderId="0" xfId="0" applyNumberFormat="1" applyFont="1" applyAlignment="1">
      <alignment vertical="top"/>
    </xf>
    <xf numFmtId="39" fontId="2" fillId="0" borderId="0" xfId="0" applyNumberFormat="1" applyFont="1" applyAlignment="1">
      <alignment vertical="top"/>
    </xf>
    <xf numFmtId="0" fontId="4" fillId="0" borderId="0" xfId="0" applyFont="1" applyAlignment="1">
      <alignment vertical="top" wrapText="1"/>
    </xf>
    <xf numFmtId="0" fontId="0" fillId="0" borderId="0" xfId="0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90"/>
  <sheetViews>
    <sheetView tabSelected="1" topLeftCell="A70" zoomScaleNormal="100" workbookViewId="0">
      <selection activeCell="E57" sqref="E57"/>
    </sheetView>
  </sheetViews>
  <sheetFormatPr defaultRowHeight="15" x14ac:dyDescent="0.25"/>
  <cols>
    <col min="1" max="1" width="33.42578125" style="12" customWidth="1"/>
    <col min="2" max="2" width="15.7109375" style="12" customWidth="1"/>
    <col min="3" max="3" width="16.5703125" style="13" bestFit="1" customWidth="1"/>
    <col min="4" max="4" width="15.7109375" style="13" customWidth="1"/>
    <col min="5" max="5" width="50.7109375" customWidth="1"/>
    <col min="6" max="6" width="15.7109375" customWidth="1"/>
  </cols>
  <sheetData>
    <row r="1" spans="1:5" ht="15.75" thickBot="1" x14ac:dyDescent="0.3">
      <c r="A1" s="1"/>
      <c r="B1" s="1"/>
      <c r="C1" s="2"/>
      <c r="D1" s="2"/>
    </row>
    <row r="2" spans="1:5" s="11" customFormat="1" ht="16.5" thickTop="1" thickBot="1" x14ac:dyDescent="0.3">
      <c r="A2" s="9"/>
      <c r="B2" s="10" t="s">
        <v>82</v>
      </c>
      <c r="C2" s="10" t="s">
        <v>104</v>
      </c>
      <c r="D2" s="10" t="s">
        <v>81</v>
      </c>
      <c r="E2" s="10" t="s">
        <v>83</v>
      </c>
    </row>
    <row r="3" spans="1:5" ht="15.75" thickTop="1" x14ac:dyDescent="0.25">
      <c r="A3" s="1" t="s">
        <v>0</v>
      </c>
      <c r="B3" s="3"/>
      <c r="C3" s="3"/>
      <c r="D3" s="3"/>
    </row>
    <row r="4" spans="1:5" x14ac:dyDescent="0.25">
      <c r="A4" s="1" t="s">
        <v>1</v>
      </c>
      <c r="B4" s="3">
        <v>500</v>
      </c>
      <c r="C4" s="3">
        <v>6822.78</v>
      </c>
      <c r="D4" s="3">
        <v>500</v>
      </c>
      <c r="E4" t="s">
        <v>84</v>
      </c>
    </row>
    <row r="5" spans="1:5" x14ac:dyDescent="0.25">
      <c r="A5" s="1" t="s">
        <v>2</v>
      </c>
      <c r="B5" s="3">
        <v>2000</v>
      </c>
      <c r="C5" s="3">
        <v>2530</v>
      </c>
      <c r="D5" s="3">
        <v>2000</v>
      </c>
      <c r="E5" t="s">
        <v>85</v>
      </c>
    </row>
    <row r="6" spans="1:5" x14ac:dyDescent="0.25">
      <c r="A6" s="1" t="s">
        <v>3</v>
      </c>
      <c r="B6" s="3">
        <v>5000</v>
      </c>
      <c r="C6" s="3">
        <v>4993.0600000000004</v>
      </c>
      <c r="D6" s="3">
        <v>5000</v>
      </c>
      <c r="E6" t="s">
        <v>86</v>
      </c>
    </row>
    <row r="7" spans="1:5" x14ac:dyDescent="0.25">
      <c r="A7" s="1" t="s">
        <v>4</v>
      </c>
      <c r="B7" s="3">
        <v>4500</v>
      </c>
      <c r="C7" s="3">
        <v>6038.36</v>
      </c>
      <c r="D7" s="3">
        <v>4500</v>
      </c>
    </row>
    <row r="8" spans="1:5" x14ac:dyDescent="0.25">
      <c r="A8" s="1" t="s">
        <v>5</v>
      </c>
      <c r="B8" s="3">
        <v>4500</v>
      </c>
      <c r="C8" s="3">
        <v>0</v>
      </c>
      <c r="D8" s="3">
        <v>4500</v>
      </c>
    </row>
    <row r="9" spans="1:5" x14ac:dyDescent="0.25">
      <c r="A9" s="1" t="s">
        <v>6</v>
      </c>
      <c r="B9" s="3">
        <v>6500</v>
      </c>
      <c r="C9" s="3">
        <v>3278.76</v>
      </c>
      <c r="D9" s="3">
        <v>6500</v>
      </c>
    </row>
    <row r="10" spans="1:5" x14ac:dyDescent="0.25">
      <c r="A10" s="1" t="s">
        <v>7</v>
      </c>
      <c r="B10" s="3">
        <v>7000</v>
      </c>
      <c r="C10" s="3">
        <v>6884.73</v>
      </c>
      <c r="D10" s="3">
        <v>7000</v>
      </c>
    </row>
    <row r="11" spans="1:5" x14ac:dyDescent="0.25">
      <c r="A11" s="1" t="s">
        <v>8</v>
      </c>
      <c r="B11" s="3">
        <v>36000</v>
      </c>
      <c r="C11" s="3">
        <v>22438.05</v>
      </c>
      <c r="D11" s="3">
        <v>36000</v>
      </c>
    </row>
    <row r="12" spans="1:5" x14ac:dyDescent="0.25">
      <c r="A12" s="1" t="s">
        <v>9</v>
      </c>
      <c r="B12" s="3">
        <v>11950</v>
      </c>
      <c r="C12" s="3">
        <v>17695</v>
      </c>
      <c r="D12" s="3">
        <v>11950</v>
      </c>
    </row>
    <row r="13" spans="1:5" x14ac:dyDescent="0.25">
      <c r="A13" s="1" t="s">
        <v>10</v>
      </c>
      <c r="B13" s="3">
        <v>41000</v>
      </c>
      <c r="C13" s="3">
        <v>1250.44</v>
      </c>
      <c r="D13" s="3">
        <v>0</v>
      </c>
      <c r="E13" t="s">
        <v>107</v>
      </c>
    </row>
    <row r="14" spans="1:5" x14ac:dyDescent="0.25">
      <c r="A14" s="1" t="s">
        <v>11</v>
      </c>
      <c r="B14" s="3">
        <v>15000</v>
      </c>
      <c r="C14" s="3">
        <v>39704.35</v>
      </c>
      <c r="D14" s="3">
        <v>15000</v>
      </c>
    </row>
    <row r="15" spans="1:5" ht="30" x14ac:dyDescent="0.25">
      <c r="A15" s="1" t="s">
        <v>12</v>
      </c>
      <c r="B15" s="3">
        <v>5000</v>
      </c>
      <c r="C15" s="3">
        <v>1902.64</v>
      </c>
      <c r="D15" s="3">
        <v>5000</v>
      </c>
      <c r="E15" s="19" t="s">
        <v>88</v>
      </c>
    </row>
    <row r="16" spans="1:5" x14ac:dyDescent="0.25">
      <c r="A16" s="1" t="s">
        <v>13</v>
      </c>
      <c r="B16" s="3">
        <v>125000</v>
      </c>
      <c r="C16" s="3">
        <v>143801.85</v>
      </c>
      <c r="D16" s="3">
        <v>125000</v>
      </c>
      <c r="E16" t="s">
        <v>87</v>
      </c>
    </row>
    <row r="17" spans="1:5" x14ac:dyDescent="0.25">
      <c r="A17" s="1" t="s">
        <v>14</v>
      </c>
      <c r="B17" s="3">
        <v>6000</v>
      </c>
      <c r="C17" s="3">
        <v>265.49</v>
      </c>
      <c r="D17" s="3">
        <v>6000</v>
      </c>
      <c r="E17" t="s">
        <v>91</v>
      </c>
    </row>
    <row r="18" spans="1:5" x14ac:dyDescent="0.25">
      <c r="A18" s="1" t="s">
        <v>15</v>
      </c>
      <c r="B18" s="3">
        <v>15000</v>
      </c>
      <c r="C18" s="3">
        <v>10984.52</v>
      </c>
      <c r="D18" s="3">
        <v>15000</v>
      </c>
      <c r="E18" t="s">
        <v>91</v>
      </c>
    </row>
    <row r="19" spans="1:5" x14ac:dyDescent="0.25">
      <c r="A19" s="1" t="s">
        <v>16</v>
      </c>
      <c r="B19" s="3">
        <v>500</v>
      </c>
      <c r="C19" s="3">
        <v>252.22</v>
      </c>
      <c r="D19" s="3">
        <v>500</v>
      </c>
    </row>
    <row r="20" spans="1:5" x14ac:dyDescent="0.25">
      <c r="A20" s="1" t="s">
        <v>17</v>
      </c>
      <c r="B20" s="3">
        <v>85000</v>
      </c>
      <c r="C20" s="3">
        <v>120666.15</v>
      </c>
      <c r="D20" s="3">
        <v>114000</v>
      </c>
      <c r="E20" s="19" t="s">
        <v>89</v>
      </c>
    </row>
    <row r="21" spans="1:5" x14ac:dyDescent="0.25">
      <c r="A21" s="1" t="s">
        <v>18</v>
      </c>
      <c r="B21" s="3">
        <v>37000</v>
      </c>
      <c r="C21" s="3">
        <v>63852.42</v>
      </c>
      <c r="D21" s="3">
        <v>35000</v>
      </c>
    </row>
    <row r="22" spans="1:5" x14ac:dyDescent="0.25">
      <c r="A22" s="1" t="s">
        <v>19</v>
      </c>
      <c r="B22" s="3">
        <v>3500</v>
      </c>
      <c r="C22" s="3">
        <v>1425.47</v>
      </c>
      <c r="D22" s="3">
        <v>3500</v>
      </c>
    </row>
    <row r="23" spans="1:5" x14ac:dyDescent="0.25">
      <c r="A23" s="1" t="s">
        <v>20</v>
      </c>
      <c r="B23" s="3">
        <v>12000</v>
      </c>
      <c r="C23" s="3">
        <v>13829.72</v>
      </c>
      <c r="D23" s="3">
        <v>12000</v>
      </c>
    </row>
    <row r="24" spans="1:5" x14ac:dyDescent="0.25">
      <c r="A24" s="1" t="s">
        <v>21</v>
      </c>
      <c r="B24" s="3">
        <v>0</v>
      </c>
      <c r="C24" s="3">
        <v>2021.66</v>
      </c>
      <c r="D24" s="3">
        <v>0</v>
      </c>
    </row>
    <row r="25" spans="1:5" x14ac:dyDescent="0.25">
      <c r="A25" s="1" t="s">
        <v>22</v>
      </c>
      <c r="B25" s="3">
        <v>1000</v>
      </c>
      <c r="C25" s="3">
        <v>1250</v>
      </c>
      <c r="D25" s="3">
        <v>1000</v>
      </c>
    </row>
    <row r="26" spans="1:5" x14ac:dyDescent="0.25">
      <c r="A26" s="1" t="s">
        <v>23</v>
      </c>
      <c r="B26" s="3">
        <v>1000</v>
      </c>
      <c r="C26" s="3">
        <v>1348</v>
      </c>
      <c r="D26" s="3">
        <v>1000</v>
      </c>
    </row>
    <row r="27" spans="1:5" x14ac:dyDescent="0.25">
      <c r="A27" s="1" t="s">
        <v>24</v>
      </c>
      <c r="B27" s="3">
        <v>35000</v>
      </c>
      <c r="C27" s="3">
        <v>28003.73</v>
      </c>
      <c r="D27" s="3">
        <v>27000</v>
      </c>
      <c r="E27" t="s">
        <v>90</v>
      </c>
    </row>
    <row r="28" spans="1:5" ht="15.75" thickBot="1" x14ac:dyDescent="0.3">
      <c r="A28" s="1" t="s">
        <v>25</v>
      </c>
      <c r="B28" s="4">
        <v>95000</v>
      </c>
      <c r="C28" s="4">
        <v>87916.45</v>
      </c>
      <c r="D28" s="4">
        <v>95000</v>
      </c>
    </row>
    <row r="29" spans="1:5" ht="15.75" thickBot="1" x14ac:dyDescent="0.3">
      <c r="A29" s="1" t="s">
        <v>26</v>
      </c>
      <c r="B29" s="5">
        <f>ROUND(SUM(B3:B28),5)</f>
        <v>554950</v>
      </c>
      <c r="C29" s="5">
        <f>ROUND(SUM(C3:C28),5)</f>
        <v>589155.85</v>
      </c>
      <c r="D29" s="5">
        <f>ROUND(SUM(D3:D28),5)</f>
        <v>532950</v>
      </c>
    </row>
    <row r="30" spans="1:5" ht="15.75" thickBot="1" x14ac:dyDescent="0.3">
      <c r="A30"/>
      <c r="B30"/>
      <c r="C30" s="3"/>
      <c r="D30"/>
    </row>
    <row r="31" spans="1:5" ht="16.5" thickTop="1" thickBot="1" x14ac:dyDescent="0.3">
      <c r="A31" s="1" t="s">
        <v>27</v>
      </c>
      <c r="B31" s="10" t="s">
        <v>82</v>
      </c>
      <c r="C31" s="10" t="s">
        <v>104</v>
      </c>
      <c r="D31" s="10" t="s">
        <v>81</v>
      </c>
      <c r="E31" s="10" t="s">
        <v>83</v>
      </c>
    </row>
    <row r="32" spans="1:5" ht="15.75" thickTop="1" x14ac:dyDescent="0.25">
      <c r="A32" s="1" t="s">
        <v>28</v>
      </c>
      <c r="B32" s="3">
        <v>60000</v>
      </c>
      <c r="C32" s="3">
        <v>51367.03</v>
      </c>
      <c r="D32" s="3">
        <v>60000</v>
      </c>
    </row>
    <row r="33" spans="1:5" x14ac:dyDescent="0.25">
      <c r="A33" s="1" t="s">
        <v>29</v>
      </c>
      <c r="B33" s="3">
        <v>0</v>
      </c>
      <c r="C33" s="3"/>
      <c r="D33" s="3">
        <v>0</v>
      </c>
    </row>
    <row r="34" spans="1:5" x14ac:dyDescent="0.25">
      <c r="A34" s="1" t="s">
        <v>30</v>
      </c>
      <c r="B34" s="3">
        <v>21000</v>
      </c>
      <c r="C34" s="3">
        <v>20900</v>
      </c>
      <c r="D34" s="3">
        <v>21000</v>
      </c>
    </row>
    <row r="35" spans="1:5" x14ac:dyDescent="0.25">
      <c r="A35" s="1" t="s">
        <v>31</v>
      </c>
      <c r="B35" s="3">
        <v>5500</v>
      </c>
      <c r="C35" s="3">
        <v>4730.8599999999997</v>
      </c>
      <c r="D35" s="3">
        <v>4500</v>
      </c>
    </row>
    <row r="36" spans="1:5" x14ac:dyDescent="0.25">
      <c r="A36" s="1" t="s">
        <v>32</v>
      </c>
      <c r="B36" s="3">
        <v>6500</v>
      </c>
      <c r="C36" s="3">
        <v>4312.8900000000003</v>
      </c>
      <c r="D36" s="3">
        <v>6500</v>
      </c>
    </row>
    <row r="37" spans="1:5" x14ac:dyDescent="0.25">
      <c r="A37" s="1" t="s">
        <v>33</v>
      </c>
      <c r="B37" s="3">
        <v>5250</v>
      </c>
      <c r="C37" s="3">
        <v>5240.21</v>
      </c>
      <c r="D37" s="3">
        <v>5250</v>
      </c>
    </row>
    <row r="38" spans="1:5" x14ac:dyDescent="0.25">
      <c r="A38" s="1" t="s">
        <v>34</v>
      </c>
      <c r="B38" s="3">
        <v>3000</v>
      </c>
      <c r="C38" s="3">
        <v>1933.54</v>
      </c>
      <c r="D38" s="3">
        <v>2000</v>
      </c>
      <c r="E38" t="s">
        <v>101</v>
      </c>
    </row>
    <row r="39" spans="1:5" x14ac:dyDescent="0.25">
      <c r="A39" s="1" t="s">
        <v>35</v>
      </c>
      <c r="B39" s="3">
        <v>250</v>
      </c>
      <c r="C39" s="3">
        <v>32.97</v>
      </c>
      <c r="D39" s="3">
        <v>500</v>
      </c>
    </row>
    <row r="40" spans="1:5" x14ac:dyDescent="0.25">
      <c r="A40" s="1" t="s">
        <v>36</v>
      </c>
      <c r="B40" s="3">
        <v>0</v>
      </c>
      <c r="C40" s="3">
        <v>0</v>
      </c>
      <c r="D40" s="3">
        <v>500</v>
      </c>
      <c r="E40" t="s">
        <v>102</v>
      </c>
    </row>
    <row r="41" spans="1:5" x14ac:dyDescent="0.25">
      <c r="A41" s="1" t="s">
        <v>37</v>
      </c>
      <c r="B41" s="3">
        <v>250</v>
      </c>
      <c r="C41" s="3">
        <v>0</v>
      </c>
      <c r="D41" s="3">
        <v>250</v>
      </c>
    </row>
    <row r="42" spans="1:5" x14ac:dyDescent="0.25">
      <c r="A42" s="1" t="s">
        <v>38</v>
      </c>
      <c r="B42" s="3">
        <v>612</v>
      </c>
      <c r="C42" s="3">
        <v>612</v>
      </c>
      <c r="D42" s="3">
        <v>612</v>
      </c>
    </row>
    <row r="43" spans="1:5" x14ac:dyDescent="0.25">
      <c r="A43" s="1" t="s">
        <v>39</v>
      </c>
      <c r="B43" s="3">
        <v>12396</v>
      </c>
      <c r="C43" s="3">
        <v>12399.96</v>
      </c>
      <c r="D43" s="3">
        <v>12396</v>
      </c>
    </row>
    <row r="44" spans="1:5" x14ac:dyDescent="0.25">
      <c r="A44" s="1" t="s">
        <v>40</v>
      </c>
      <c r="B44" s="3">
        <v>1300</v>
      </c>
      <c r="C44" s="3">
        <v>1122.83</v>
      </c>
      <c r="D44" s="3">
        <v>500</v>
      </c>
    </row>
    <row r="45" spans="1:5" x14ac:dyDescent="0.25">
      <c r="A45" s="1" t="s">
        <v>41</v>
      </c>
      <c r="B45" s="3">
        <v>150</v>
      </c>
      <c r="C45" s="3">
        <v>0</v>
      </c>
      <c r="D45" s="3">
        <v>150</v>
      </c>
    </row>
    <row r="46" spans="1:5" x14ac:dyDescent="0.25">
      <c r="A46" s="1" t="s">
        <v>42</v>
      </c>
      <c r="B46" s="3">
        <v>2000</v>
      </c>
      <c r="C46" s="3">
        <v>1833.78</v>
      </c>
      <c r="D46" s="3">
        <v>2000</v>
      </c>
    </row>
    <row r="47" spans="1:5" x14ac:dyDescent="0.25">
      <c r="A47" s="1" t="s">
        <v>43</v>
      </c>
      <c r="B47" s="3">
        <v>500</v>
      </c>
      <c r="C47" s="3">
        <v>499.18</v>
      </c>
      <c r="D47" s="3">
        <v>500</v>
      </c>
    </row>
    <row r="48" spans="1:5" ht="26.25" x14ac:dyDescent="0.25">
      <c r="A48" s="16" t="s">
        <v>44</v>
      </c>
      <c r="B48" s="17">
        <v>20000</v>
      </c>
      <c r="C48" s="17">
        <v>32345.38</v>
      </c>
      <c r="D48" s="17">
        <v>16555</v>
      </c>
      <c r="E48" s="15" t="s">
        <v>105</v>
      </c>
    </row>
    <row r="49" spans="1:5" x14ac:dyDescent="0.25">
      <c r="A49" s="1" t="s">
        <v>45</v>
      </c>
      <c r="B49" s="3">
        <v>7500</v>
      </c>
      <c r="C49" s="3">
        <v>500</v>
      </c>
      <c r="D49" s="3">
        <v>7500</v>
      </c>
    </row>
    <row r="50" spans="1:5" ht="24" x14ac:dyDescent="0.25">
      <c r="A50" s="16" t="s">
        <v>46</v>
      </c>
      <c r="B50" s="17">
        <v>35000</v>
      </c>
      <c r="C50" s="17">
        <v>41532</v>
      </c>
      <c r="D50" s="17">
        <v>35000</v>
      </c>
      <c r="E50" s="18" t="s">
        <v>108</v>
      </c>
    </row>
    <row r="51" spans="1:5" x14ac:dyDescent="0.25">
      <c r="A51" s="1" t="s">
        <v>47</v>
      </c>
      <c r="B51" s="3">
        <v>200</v>
      </c>
      <c r="C51" s="3">
        <v>195</v>
      </c>
      <c r="D51" s="3">
        <v>200</v>
      </c>
    </row>
    <row r="52" spans="1:5" ht="26.25" x14ac:dyDescent="0.25">
      <c r="A52" s="16" t="s">
        <v>48</v>
      </c>
      <c r="B52" s="17">
        <v>7500</v>
      </c>
      <c r="C52" s="17">
        <v>30090.82</v>
      </c>
      <c r="D52" s="17">
        <v>15000</v>
      </c>
      <c r="E52" s="15" t="s">
        <v>100</v>
      </c>
    </row>
    <row r="53" spans="1:5" x14ac:dyDescent="0.25">
      <c r="A53" s="1" t="s">
        <v>49</v>
      </c>
      <c r="B53" s="3">
        <v>1500</v>
      </c>
      <c r="C53" s="3">
        <v>226.14</v>
      </c>
      <c r="D53" s="3">
        <v>1500</v>
      </c>
    </row>
    <row r="54" spans="1:5" x14ac:dyDescent="0.25">
      <c r="A54" s="1" t="s">
        <v>50</v>
      </c>
      <c r="B54" s="3">
        <v>1500</v>
      </c>
      <c r="C54" s="3">
        <v>307.55</v>
      </c>
      <c r="D54" s="3">
        <v>1500</v>
      </c>
    </row>
    <row r="55" spans="1:5" x14ac:dyDescent="0.25">
      <c r="A55" s="1" t="s">
        <v>93</v>
      </c>
      <c r="B55" s="3">
        <v>250</v>
      </c>
      <c r="C55" s="3">
        <v>0</v>
      </c>
      <c r="D55" s="3">
        <v>250</v>
      </c>
    </row>
    <row r="56" spans="1:5" x14ac:dyDescent="0.25">
      <c r="A56" s="1" t="s">
        <v>51</v>
      </c>
      <c r="B56" s="3">
        <v>15000</v>
      </c>
      <c r="C56" s="3">
        <v>10883.52</v>
      </c>
      <c r="D56" s="3">
        <v>9000</v>
      </c>
      <c r="E56" s="14" t="s">
        <v>109</v>
      </c>
    </row>
    <row r="57" spans="1:5" x14ac:dyDescent="0.25">
      <c r="A57" s="1" t="s">
        <v>52</v>
      </c>
      <c r="B57" s="3">
        <v>1000</v>
      </c>
      <c r="C57" s="3">
        <v>0</v>
      </c>
      <c r="D57" s="3">
        <v>1000</v>
      </c>
    </row>
    <row r="58" spans="1:5" x14ac:dyDescent="0.25">
      <c r="A58" s="1" t="s">
        <v>53</v>
      </c>
      <c r="B58" s="3">
        <v>30000</v>
      </c>
      <c r="C58" s="3">
        <v>11875.64</v>
      </c>
      <c r="D58" s="3">
        <v>15000</v>
      </c>
      <c r="E58" s="19" t="s">
        <v>94</v>
      </c>
    </row>
    <row r="59" spans="1:5" x14ac:dyDescent="0.25">
      <c r="A59" s="1" t="s">
        <v>54</v>
      </c>
      <c r="B59" s="3">
        <v>386</v>
      </c>
      <c r="C59" s="3">
        <v>0</v>
      </c>
      <c r="D59" s="3">
        <v>386</v>
      </c>
    </row>
    <row r="60" spans="1:5" x14ac:dyDescent="0.25">
      <c r="A60" s="1" t="s">
        <v>55</v>
      </c>
      <c r="B60" s="3">
        <v>6500</v>
      </c>
      <c r="C60" s="3">
        <v>4993.0600000000004</v>
      </c>
      <c r="D60" s="3">
        <v>6500</v>
      </c>
    </row>
    <row r="61" spans="1:5" x14ac:dyDescent="0.25">
      <c r="A61" s="1" t="s">
        <v>56</v>
      </c>
      <c r="B61" s="3">
        <v>8000</v>
      </c>
      <c r="C61" s="3">
        <v>7636.33</v>
      </c>
      <c r="D61" s="3">
        <v>17000</v>
      </c>
      <c r="E61" t="s">
        <v>95</v>
      </c>
    </row>
    <row r="62" spans="1:5" x14ac:dyDescent="0.25">
      <c r="A62" s="1" t="s">
        <v>57</v>
      </c>
      <c r="B62" s="3">
        <v>0</v>
      </c>
      <c r="C62" s="3">
        <v>1600</v>
      </c>
      <c r="D62" s="3">
        <v>0</v>
      </c>
    </row>
    <row r="63" spans="1:5" x14ac:dyDescent="0.25">
      <c r="A63" s="1" t="s">
        <v>58</v>
      </c>
      <c r="B63" s="3">
        <v>6500</v>
      </c>
      <c r="C63" s="3">
        <v>3225.67</v>
      </c>
      <c r="D63" s="3">
        <v>6500</v>
      </c>
    </row>
    <row r="64" spans="1:5" x14ac:dyDescent="0.25">
      <c r="A64" s="1" t="s">
        <v>59</v>
      </c>
      <c r="B64" s="3">
        <v>7000</v>
      </c>
      <c r="C64" s="3">
        <v>4761.5</v>
      </c>
      <c r="D64" s="3">
        <v>7000</v>
      </c>
    </row>
    <row r="65" spans="1:5" ht="15.75" thickBot="1" x14ac:dyDescent="0.3">
      <c r="A65" s="1"/>
      <c r="B65" s="3"/>
      <c r="C65" s="3"/>
      <c r="D65" s="3"/>
    </row>
    <row r="66" spans="1:5" ht="16.5" thickTop="1" thickBot="1" x14ac:dyDescent="0.3">
      <c r="A66" s="1" t="s">
        <v>106</v>
      </c>
      <c r="B66" s="10" t="s">
        <v>82</v>
      </c>
      <c r="C66" s="10" t="s">
        <v>104</v>
      </c>
      <c r="D66" s="10" t="s">
        <v>81</v>
      </c>
      <c r="E66" s="10" t="s">
        <v>83</v>
      </c>
    </row>
    <row r="67" spans="1:5" ht="15.75" thickTop="1" x14ac:dyDescent="0.25">
      <c r="A67" s="1" t="s">
        <v>60</v>
      </c>
      <c r="B67" s="3">
        <v>34000</v>
      </c>
      <c r="C67" s="3">
        <v>24832.84</v>
      </c>
      <c r="D67" s="3">
        <v>34000</v>
      </c>
    </row>
    <row r="68" spans="1:5" x14ac:dyDescent="0.25">
      <c r="A68" s="1" t="s">
        <v>61</v>
      </c>
      <c r="B68" s="3">
        <v>13000</v>
      </c>
      <c r="C68" s="3">
        <v>8209.01</v>
      </c>
      <c r="D68" s="3">
        <v>11881</v>
      </c>
      <c r="E68" t="s">
        <v>96</v>
      </c>
    </row>
    <row r="69" spans="1:5" x14ac:dyDescent="0.25">
      <c r="A69" s="1" t="s">
        <v>62</v>
      </c>
      <c r="B69" s="3">
        <v>41000</v>
      </c>
      <c r="C69" s="3">
        <v>-3270.82</v>
      </c>
      <c r="D69" s="3">
        <v>0</v>
      </c>
      <c r="E69" t="s">
        <v>107</v>
      </c>
    </row>
    <row r="70" spans="1:5" x14ac:dyDescent="0.25">
      <c r="A70" s="1" t="s">
        <v>63</v>
      </c>
      <c r="B70" s="3">
        <v>16000</v>
      </c>
      <c r="C70" s="3">
        <v>32811.81</v>
      </c>
      <c r="D70" s="3">
        <v>16000</v>
      </c>
    </row>
    <row r="71" spans="1:5" x14ac:dyDescent="0.25">
      <c r="A71" s="1" t="s">
        <v>97</v>
      </c>
      <c r="B71" s="3">
        <v>10000</v>
      </c>
      <c r="C71" s="3">
        <v>850</v>
      </c>
      <c r="D71" s="3">
        <v>10000</v>
      </c>
    </row>
    <row r="72" spans="1:5" x14ac:dyDescent="0.25">
      <c r="A72" s="1" t="s">
        <v>64</v>
      </c>
      <c r="B72" s="3">
        <v>0</v>
      </c>
      <c r="C72" s="3">
        <v>12087.65</v>
      </c>
      <c r="D72" s="3">
        <v>0</v>
      </c>
    </row>
    <row r="73" spans="1:5" x14ac:dyDescent="0.25">
      <c r="A73" s="1" t="s">
        <v>65</v>
      </c>
      <c r="B73" s="3">
        <v>3000</v>
      </c>
      <c r="C73" s="3">
        <v>2800</v>
      </c>
      <c r="D73" s="3">
        <v>3000</v>
      </c>
    </row>
    <row r="74" spans="1:5" x14ac:dyDescent="0.25">
      <c r="A74" s="1" t="s">
        <v>66</v>
      </c>
      <c r="B74" s="3">
        <v>9000</v>
      </c>
      <c r="C74" s="3">
        <v>367.1</v>
      </c>
      <c r="D74" s="3">
        <v>7490</v>
      </c>
      <c r="E74" t="s">
        <v>98</v>
      </c>
    </row>
    <row r="75" spans="1:5" x14ac:dyDescent="0.25">
      <c r="A75" s="1" t="s">
        <v>67</v>
      </c>
      <c r="B75" s="3">
        <v>15000</v>
      </c>
      <c r="C75" s="3">
        <v>12867.85</v>
      </c>
      <c r="D75" s="3">
        <v>18000</v>
      </c>
    </row>
    <row r="76" spans="1:5" x14ac:dyDescent="0.25">
      <c r="A76" s="1" t="s">
        <v>68</v>
      </c>
      <c r="B76" s="3">
        <v>580</v>
      </c>
      <c r="C76" s="3">
        <v>386.73</v>
      </c>
      <c r="D76" s="3">
        <v>580</v>
      </c>
    </row>
    <row r="77" spans="1:5" x14ac:dyDescent="0.25">
      <c r="A77" s="1" t="s">
        <v>69</v>
      </c>
      <c r="B77" s="3">
        <v>85000</v>
      </c>
      <c r="C77" s="3">
        <v>101895.76</v>
      </c>
      <c r="D77" s="3">
        <v>114000</v>
      </c>
      <c r="E77" s="19" t="s">
        <v>99</v>
      </c>
    </row>
    <row r="78" spans="1:5" x14ac:dyDescent="0.25">
      <c r="A78" s="1" t="s">
        <v>70</v>
      </c>
      <c r="B78" s="3">
        <v>0</v>
      </c>
      <c r="C78" s="3">
        <v>0</v>
      </c>
      <c r="D78" s="3">
        <v>3000</v>
      </c>
    </row>
    <row r="79" spans="1:5" x14ac:dyDescent="0.25">
      <c r="A79" s="1" t="s">
        <v>71</v>
      </c>
      <c r="B79" s="3">
        <v>8000</v>
      </c>
      <c r="C79" s="3">
        <v>0</v>
      </c>
      <c r="D79" s="3">
        <v>8000</v>
      </c>
    </row>
    <row r="80" spans="1:5" x14ac:dyDescent="0.25">
      <c r="A80" s="1" t="s">
        <v>72</v>
      </c>
      <c r="B80" s="3">
        <v>1500</v>
      </c>
      <c r="C80" s="3">
        <v>0</v>
      </c>
      <c r="D80" s="3">
        <v>1500</v>
      </c>
    </row>
    <row r="81" spans="1:6" x14ac:dyDescent="0.25">
      <c r="A81" s="1" t="s">
        <v>73</v>
      </c>
      <c r="B81" s="3">
        <v>25000</v>
      </c>
      <c r="C81" s="3">
        <v>33046.120000000003</v>
      </c>
      <c r="D81" s="3">
        <v>25000</v>
      </c>
    </row>
    <row r="82" spans="1:6" x14ac:dyDescent="0.25">
      <c r="A82" s="1" t="s">
        <v>74</v>
      </c>
      <c r="B82" s="3">
        <v>3000</v>
      </c>
      <c r="C82" s="3">
        <v>6657.37</v>
      </c>
      <c r="D82" s="3">
        <v>3000</v>
      </c>
    </row>
    <row r="83" spans="1:6" x14ac:dyDescent="0.25">
      <c r="A83" s="1" t="s">
        <v>75</v>
      </c>
      <c r="B83" s="3">
        <v>7000</v>
      </c>
      <c r="C83" s="3">
        <v>4036.26</v>
      </c>
      <c r="D83" s="3">
        <v>7000</v>
      </c>
    </row>
    <row r="84" spans="1:6" x14ac:dyDescent="0.25">
      <c r="A84" s="1" t="s">
        <v>76</v>
      </c>
      <c r="B84" s="3">
        <v>200</v>
      </c>
      <c r="C84" s="3">
        <v>0</v>
      </c>
      <c r="D84" s="3">
        <v>200</v>
      </c>
    </row>
    <row r="85" spans="1:6" x14ac:dyDescent="0.25">
      <c r="A85" s="1" t="s">
        <v>103</v>
      </c>
      <c r="B85" s="3">
        <v>12000</v>
      </c>
      <c r="C85" s="3">
        <v>13630</v>
      </c>
      <c r="D85" s="3">
        <v>9000</v>
      </c>
      <c r="E85" t="s">
        <v>92</v>
      </c>
    </row>
    <row r="86" spans="1:6" x14ac:dyDescent="0.25">
      <c r="A86" s="1" t="s">
        <v>77</v>
      </c>
      <c r="B86" s="3">
        <v>3750</v>
      </c>
      <c r="C86" s="3">
        <v>3000</v>
      </c>
      <c r="D86" s="3">
        <v>3750</v>
      </c>
    </row>
    <row r="87" spans="1:6" ht="15.75" thickBot="1" x14ac:dyDescent="0.3">
      <c r="A87" s="1" t="s">
        <v>78</v>
      </c>
      <c r="B87" s="4">
        <v>1000</v>
      </c>
      <c r="C87" s="4">
        <v>895.23</v>
      </c>
      <c r="D87" s="4">
        <v>1000</v>
      </c>
    </row>
    <row r="88" spans="1:6" ht="15.75" thickBot="1" x14ac:dyDescent="0.3">
      <c r="A88" s="1" t="s">
        <v>79</v>
      </c>
      <c r="B88" s="6">
        <f>ROUND(SUM(B31:B87),5)</f>
        <v>554574</v>
      </c>
      <c r="C88" s="6">
        <f>ROUND(SUM(C31:C87),5)</f>
        <v>510260.77</v>
      </c>
      <c r="D88" s="6">
        <f>ROUND(SUM(D31:D87),5)</f>
        <v>532950</v>
      </c>
    </row>
    <row r="89" spans="1:6" s="8" customFormat="1" ht="12" thickBot="1" x14ac:dyDescent="0.25">
      <c r="A89" s="1" t="s">
        <v>80</v>
      </c>
      <c r="B89" s="7">
        <f>+B29-B88</f>
        <v>376</v>
      </c>
      <c r="C89" s="7">
        <f>+C29-C88</f>
        <v>78895.079999999958</v>
      </c>
      <c r="D89" s="7">
        <f>+D29-D88</f>
        <v>0</v>
      </c>
    </row>
    <row r="90" spans="1:6" ht="15.75" thickTop="1" x14ac:dyDescent="0.25">
      <c r="F90" s="13"/>
    </row>
  </sheetData>
  <pageMargins left="0.70866141732283472" right="0.70866141732283472" top="0.74803149606299213" bottom="0.74803149606299213" header="0.11811023622047245" footer="0.31496062992125984"/>
  <pageSetup scale="88" fitToHeight="0" orientation="landscape" verticalDpi="0" r:id="rId1"/>
  <headerFooter>
    <oddHeader>&amp;L&amp;"Arial,Bold"&amp;8 6:52 PM
&amp;"Arial,Bold"&amp;8 2019-03-25
&amp;"Arial,Bold"&amp;8 Accrual Basis&amp;C&amp;"Arial,Bold"&amp;12 Ontario Amateur Wresling Association
&amp;"Arial,Bold"&amp;14 Profit &amp;&amp; Loss Budget vs. Actual
&amp;"Arial,Bold"&amp;10 1 April 2018 through 25 March 2019</oddHeader>
    <oddFooter>&amp;R&amp;"Arial,Bold"&amp;8 Page &amp;P of &amp;N</oddFooter>
  </headerFooter>
  <rowBreaks count="2" manualBreakCount="2">
    <brk id="30" max="16383" man="1"/>
    <brk id="64" max="16383" man="1"/>
  </rowBreaks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admin@oawa.ca</dc:creator>
  <cp:lastModifiedBy>admin@oawa.ca</cp:lastModifiedBy>
  <cp:lastPrinted>2019-03-30T15:29:17Z</cp:lastPrinted>
  <dcterms:created xsi:type="dcterms:W3CDTF">2019-03-25T22:52:10Z</dcterms:created>
  <dcterms:modified xsi:type="dcterms:W3CDTF">2019-04-22T22:57:57Z</dcterms:modified>
</cp:coreProperties>
</file>