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2DBBC39F-376B-47DA-8138-B5271511D672}" xr6:coauthVersionLast="47" xr6:coauthVersionMax="47" xr10:uidLastSave="{00000000-0000-0000-0000-000000000000}"/>
  <bookViews>
    <workbookView xWindow="-120" yWindow="-120" windowWidth="29040" windowHeight="15840" activeTab="1" xr2:uid="{65AABC93-89DA-48FE-B9E3-42F68A81AEC2}"/>
  </bookViews>
  <sheets>
    <sheet name="16 Team Schedule" sheetId="3" r:id="rId1"/>
    <sheet name="16 Team Bracket" sheetId="1" r:id="rId2"/>
    <sheet name="16 Team Documentation" sheetId="4" r:id="rId3"/>
  </sheets>
  <definedNames>
    <definedName name="_xlnm.Print_Area" localSheetId="2">'16 Team Documentation'!$A$1:$A$16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9" i="1" l="1"/>
  <c r="S21" i="1"/>
  <c r="S38" i="1"/>
  <c r="S20" i="1"/>
  <c r="R36" i="1"/>
  <c r="R35" i="1"/>
  <c r="R18" i="1"/>
  <c r="R17" i="1"/>
  <c r="P21" i="1"/>
  <c r="P20" i="1"/>
  <c r="K32" i="1"/>
  <c r="I11" i="1"/>
  <c r="J18" i="1"/>
  <c r="I26" i="1"/>
  <c r="J47" i="1"/>
  <c r="I39" i="1"/>
  <c r="I54" i="1"/>
  <c r="D18" i="1"/>
  <c r="D47" i="1"/>
  <c r="B32" i="1"/>
  <c r="B68" i="1"/>
  <c r="B87" i="1"/>
  <c r="B79" i="1"/>
  <c r="D82" i="1"/>
  <c r="D76" i="1"/>
  <c r="D72" i="1"/>
  <c r="D63" i="1"/>
  <c r="E74" i="1"/>
  <c r="E68" i="1"/>
  <c r="E66" i="1"/>
  <c r="E60" i="1"/>
  <c r="E54" i="1"/>
  <c r="E39" i="1"/>
  <c r="E26" i="1"/>
  <c r="E11" i="1"/>
  <c r="F57" i="1"/>
  <c r="H57" i="1"/>
  <c r="H49" i="1"/>
  <c r="F49" i="1"/>
  <c r="H43" i="1"/>
  <c r="F43" i="1"/>
  <c r="F35" i="1"/>
  <c r="H35" i="1"/>
  <c r="H29" i="1"/>
  <c r="H21" i="1"/>
  <c r="F29" i="1"/>
  <c r="F21" i="1"/>
  <c r="H15" i="1"/>
  <c r="F15" i="1"/>
  <c r="F7" i="1"/>
  <c r="H7" i="1"/>
  <c r="P17" i="1"/>
  <c r="I19" i="1"/>
  <c r="I18" i="1"/>
  <c r="J33" i="1"/>
  <c r="J32" i="1"/>
  <c r="I47" i="1"/>
  <c r="I46" i="1"/>
  <c r="H54" i="1"/>
  <c r="H53" i="1"/>
  <c r="H40" i="1"/>
  <c r="H39" i="1"/>
  <c r="H26" i="1"/>
  <c r="H25" i="1"/>
  <c r="H12" i="1"/>
  <c r="H11" i="1"/>
  <c r="F54" i="1"/>
  <c r="F53" i="1"/>
  <c r="F40" i="1"/>
  <c r="F39" i="1"/>
  <c r="F26" i="1"/>
  <c r="F25" i="1"/>
  <c r="F12" i="1"/>
  <c r="F11" i="1"/>
  <c r="E19" i="1"/>
  <c r="E18" i="1"/>
  <c r="E47" i="1"/>
  <c r="E46" i="1"/>
  <c r="E64" i="1"/>
  <c r="E63" i="1"/>
  <c r="E72" i="1"/>
  <c r="E71" i="1"/>
  <c r="D80" i="1"/>
  <c r="D79" i="1"/>
  <c r="D68" i="1"/>
  <c r="D67" i="1"/>
  <c r="D33" i="1"/>
  <c r="D32" i="1"/>
  <c r="B51" i="1"/>
  <c r="B50" i="1"/>
  <c r="B84" i="1"/>
  <c r="B83" i="1"/>
  <c r="G5" i="1"/>
  <c r="G59" i="1" l="1"/>
  <c r="G57" i="1"/>
  <c r="G56" i="1"/>
  <c r="G54" i="1"/>
  <c r="G52" i="1"/>
  <c r="G50" i="1"/>
  <c r="G49" i="1"/>
  <c r="G47" i="1"/>
  <c r="G45" i="1"/>
  <c r="G43" i="1"/>
  <c r="G42" i="1"/>
  <c r="G40" i="1"/>
  <c r="G38" i="1"/>
  <c r="G36" i="1"/>
  <c r="G35" i="1"/>
  <c r="G33" i="1"/>
  <c r="G31" i="1"/>
  <c r="G29" i="1"/>
  <c r="G28" i="1"/>
  <c r="G26" i="1"/>
  <c r="G24" i="1"/>
  <c r="G22" i="1"/>
  <c r="G21" i="1"/>
  <c r="G19" i="1"/>
  <c r="G17" i="1"/>
  <c r="G15" i="1"/>
  <c r="G14" i="1"/>
  <c r="G12" i="1"/>
  <c r="G10" i="1"/>
  <c r="G8" i="1"/>
  <c r="G7" i="1"/>
</calcChain>
</file>

<file path=xl/sharedStrings.xml><?xml version="1.0" encoding="utf-8"?>
<sst xmlns="http://schemas.openxmlformats.org/spreadsheetml/2006/main" count="231" uniqueCount="148">
  <si>
    <t>ROUND 1:</t>
  </si>
  <si>
    <t>GM #</t>
  </si>
  <si>
    <t>TEAM 1</t>
  </si>
  <si>
    <t>TEAM 2</t>
  </si>
  <si>
    <t>DIAMOND</t>
  </si>
  <si>
    <t>TIME</t>
  </si>
  <si>
    <t>ROUND 2:</t>
  </si>
  <si>
    <t>Loser 2</t>
  </si>
  <si>
    <t>Loser 3</t>
  </si>
  <si>
    <t>Loser 4</t>
  </si>
  <si>
    <t>Loser 5</t>
  </si>
  <si>
    <t>Loser 6</t>
  </si>
  <si>
    <t>Loser 7</t>
  </si>
  <si>
    <t>Loser 8</t>
  </si>
  <si>
    <t>Winner 1</t>
  </si>
  <si>
    <t>Winner 2</t>
  </si>
  <si>
    <t>Winner 3</t>
  </si>
  <si>
    <t>Winner 4</t>
  </si>
  <si>
    <t>Winner 5</t>
  </si>
  <si>
    <t>Winner 6</t>
  </si>
  <si>
    <t>Winner 7</t>
  </si>
  <si>
    <t>Winner 8</t>
  </si>
  <si>
    <t>Winner 9</t>
  </si>
  <si>
    <t>Winner 10</t>
  </si>
  <si>
    <t>Winner 11</t>
  </si>
  <si>
    <t>ROUND 3:</t>
  </si>
  <si>
    <t>Loser 1</t>
  </si>
  <si>
    <t>Winner 12</t>
  </si>
  <si>
    <t>Winner 13</t>
  </si>
  <si>
    <t>Winner 14</t>
  </si>
  <si>
    <t>Winner 15</t>
  </si>
  <si>
    <t>Winner 16</t>
  </si>
  <si>
    <t>Loser 22</t>
  </si>
  <si>
    <t>Winner 17</t>
  </si>
  <si>
    <t>Winner 18</t>
  </si>
  <si>
    <t>Winner 19</t>
  </si>
  <si>
    <t>Winner 20</t>
  </si>
  <si>
    <t>Winner 21</t>
  </si>
  <si>
    <t>Winner 22</t>
  </si>
  <si>
    <t>ROUND 4:</t>
  </si>
  <si>
    <t>Winner 26</t>
  </si>
  <si>
    <t>ROUND 5:</t>
  </si>
  <si>
    <t>ROUND 6:</t>
  </si>
  <si>
    <t>R1</t>
  </si>
  <si>
    <t>R2</t>
  </si>
  <si>
    <t>R3</t>
  </si>
  <si>
    <t>R4</t>
  </si>
  <si>
    <t>R5</t>
  </si>
  <si>
    <t>R6</t>
  </si>
  <si>
    <t>BRACKET A:</t>
  </si>
  <si>
    <t>IF NECESSARY</t>
  </si>
  <si>
    <t>BRACKET B:</t>
  </si>
  <si>
    <t>R7</t>
  </si>
  <si>
    <t>R8</t>
  </si>
  <si>
    <t>SCORE</t>
  </si>
  <si>
    <t>D-INN</t>
  </si>
  <si>
    <t>Loser 13</t>
  </si>
  <si>
    <t>Winner 29</t>
  </si>
  <si>
    <t>Winner 30</t>
  </si>
  <si>
    <t>TOURNAMENT CHAMPION:</t>
  </si>
  <si>
    <t>Draw teams for pairings.</t>
  </si>
  <si>
    <t>TBD</t>
  </si>
  <si>
    <t>Champion</t>
  </si>
  <si>
    <t>Loser 21</t>
  </si>
  <si>
    <t>L1 vs. L2, L3 vs. L4, L5 vs. L6, L7 vs. L8</t>
  </si>
  <si>
    <t>W1 vs. W2, W3 vs. W4, W5 vs. W6, W7 vs W8</t>
  </si>
  <si>
    <t>Losers of games 9, 10, 11 and 12 have been eliminated. 
W9 vs. W10, W11 vs W12, L13 vs. L14, L15 vs. L16
W13 vs. W14, 15 vs. W16</t>
  </si>
  <si>
    <t>Losers of games 17, 18, 19 and 20 have been eliminated. 
W17 vs. W18, W19 vs W20, L21 vs. L22.
W21 vs. W22</t>
  </si>
  <si>
    <t>16 TEAM TOURNAMENT DOCUMENTATION</t>
  </si>
  <si>
    <t>Losers of games 23, 24 and 25 have been eliminated. W26 gets a bye.</t>
  </si>
  <si>
    <t>Losers of games 27 and 28 have been eliminated.</t>
  </si>
  <si>
    <t>3 teams remain.  Draw for the bye between W27 and W28</t>
  </si>
  <si>
    <t>Team not getting the bye plays W26</t>
  </si>
  <si>
    <t>ROUND 7</t>
  </si>
  <si>
    <t>Two or three teams remain.</t>
  </si>
  <si>
    <t>If two teams, then one is undefeated.  The team with 1 loss must beat the undefeated team twice.</t>
  </si>
  <si>
    <t>Loser 14</t>
  </si>
  <si>
    <t>Loser 15</t>
  </si>
  <si>
    <t>Loser 16</t>
  </si>
  <si>
    <t>(bye)</t>
  </si>
  <si>
    <t>R6 BYE</t>
  </si>
  <si>
    <t>R7 Bye</t>
  </si>
  <si>
    <t>(R7 Bye)</t>
  </si>
  <si>
    <t>Loser 30</t>
  </si>
  <si>
    <t>Loser 29</t>
  </si>
  <si>
    <t>16 TEAM TOURNAMENT</t>
  </si>
  <si>
    <t>**Note: Please refer to Section RP6 of the Rep Division Playing Rules regarding rules for Byes.</t>
  </si>
  <si>
    <t>12 Teams Remaining</t>
  </si>
  <si>
    <t>8 Teams Remaining</t>
  </si>
  <si>
    <t>5 Teams Remaining</t>
  </si>
  <si>
    <t>3 Teams Remaining</t>
  </si>
  <si>
    <t>Jack Couch</t>
  </si>
  <si>
    <t>ROUND 6-7:</t>
  </si>
  <si>
    <t>ROUND 8:</t>
  </si>
  <si>
    <t>2 Teams Remaining</t>
  </si>
  <si>
    <t>2nd Team Advancing</t>
  </si>
  <si>
    <t>If three teams remain, L29 plays bye team from Round 6 in Game 30, with the W30 playing W29 in Game 31</t>
  </si>
  <si>
    <t>20XX 22U FINAL NATIONAL QUALIFIER TOURNAMENT</t>
  </si>
  <si>
    <t>CITY  |  DATES</t>
  </si>
  <si>
    <t>Team 2</t>
  </si>
  <si>
    <t>Team 1</t>
  </si>
  <si>
    <t>Team 3</t>
  </si>
  <si>
    <t>Team 5</t>
  </si>
  <si>
    <t>Team 7</t>
  </si>
  <si>
    <t>Team 9</t>
  </si>
  <si>
    <t>Team 11</t>
  </si>
  <si>
    <t>Team 13</t>
  </si>
  <si>
    <t>Team 15</t>
  </si>
  <si>
    <t>Team16</t>
  </si>
  <si>
    <t>Team 14</t>
  </si>
  <si>
    <t>Team 12</t>
  </si>
  <si>
    <t>Team 10</t>
  </si>
  <si>
    <t>Team 8</t>
  </si>
  <si>
    <t>Team 6</t>
  </si>
  <si>
    <t>Team 4</t>
  </si>
  <si>
    <t>Field 1</t>
  </si>
  <si>
    <t>Field 2</t>
  </si>
  <si>
    <t>Field 3</t>
  </si>
  <si>
    <t>Field 4</t>
  </si>
  <si>
    <t>Field 5</t>
  </si>
  <si>
    <t>Field 6</t>
  </si>
  <si>
    <t>Field 7</t>
  </si>
  <si>
    <t>Field 8</t>
  </si>
  <si>
    <t>Field 9</t>
  </si>
  <si>
    <t>Field 10</t>
  </si>
  <si>
    <t>Field 11</t>
  </si>
  <si>
    <t>Field 12</t>
  </si>
  <si>
    <t>Field 13</t>
  </si>
  <si>
    <t>Field 14</t>
  </si>
  <si>
    <t>Field 15</t>
  </si>
  <si>
    <t>Field 16</t>
  </si>
  <si>
    <t>Field 17</t>
  </si>
  <si>
    <t>Field 18</t>
  </si>
  <si>
    <t>Field 19</t>
  </si>
  <si>
    <t>Field 20</t>
  </si>
  <si>
    <t>Field 21</t>
  </si>
  <si>
    <t>Field 22</t>
  </si>
  <si>
    <t>Field 23</t>
  </si>
  <si>
    <t>Field 24</t>
  </si>
  <si>
    <t>Field 25</t>
  </si>
  <si>
    <t>Field 26</t>
  </si>
  <si>
    <t>Field 27</t>
  </si>
  <si>
    <t>Field 28</t>
  </si>
  <si>
    <t>Field 29</t>
  </si>
  <si>
    <t>Field 30</t>
  </si>
  <si>
    <t>Field 31</t>
  </si>
  <si>
    <t>Match 4 remaining teams avoiding previous match-ups where possible. Where</t>
  </si>
  <si>
    <t>avoiding previous match-ups is not possible, a draw shall be held to determine match-ups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</si>
</sst>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1" applyFont="1" applyAlignment="1">
      <alignment horizontal="center" shrinkToFit="1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3" fillId="0" borderId="19" xfId="1" applyFont="1" applyBorder="1" applyAlignment="1">
      <alignment horizontal="center" shrinkToFit="1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164" fontId="3" fillId="0" borderId="18" xfId="1" applyNumberFormat="1" applyFont="1" applyBorder="1" applyAlignment="1">
      <alignment horizontal="center"/>
    </xf>
    <xf numFmtId="0" fontId="9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right"/>
      <protection locked="0"/>
    </xf>
    <xf numFmtId="0" fontId="14" fillId="0" borderId="0" xfId="1" applyFont="1" applyAlignment="1">
      <alignment horizontal="right"/>
    </xf>
    <xf numFmtId="0" fontId="13" fillId="0" borderId="9" xfId="1" applyFont="1" applyBorder="1" applyAlignment="1">
      <alignment horizontal="center"/>
    </xf>
    <xf numFmtId="0" fontId="13" fillId="0" borderId="9" xfId="1" applyFont="1" applyBorder="1" applyProtection="1">
      <protection locked="0"/>
    </xf>
    <xf numFmtId="0" fontId="13" fillId="0" borderId="9" xfId="1" applyFont="1" applyBorder="1" applyAlignment="1" applyProtection="1">
      <alignment horizontal="center"/>
      <protection locked="0"/>
    </xf>
    <xf numFmtId="164" fontId="13" fillId="0" borderId="9" xfId="1" applyNumberFormat="1" applyFont="1" applyBorder="1" applyAlignment="1" applyProtection="1">
      <alignment horizontal="center"/>
      <protection locked="0"/>
    </xf>
    <xf numFmtId="0" fontId="4" fillId="2" borderId="8" xfId="1" applyFont="1" applyFill="1" applyBorder="1" applyAlignment="1">
      <alignment horizontal="center"/>
    </xf>
    <xf numFmtId="0" fontId="4" fillId="2" borderId="8" xfId="1" applyFont="1" applyFill="1" applyBorder="1"/>
    <xf numFmtId="164" fontId="4" fillId="2" borderId="8" xfId="1" applyNumberFormat="1" applyFont="1" applyFill="1" applyBorder="1" applyAlignment="1">
      <alignment horizontal="center"/>
    </xf>
    <xf numFmtId="0" fontId="4" fillId="3" borderId="5" xfId="1" applyFont="1" applyFill="1" applyBorder="1"/>
    <xf numFmtId="165" fontId="5" fillId="3" borderId="6" xfId="1" applyNumberFormat="1" applyFont="1" applyFill="1" applyBorder="1" applyAlignment="1">
      <alignment horizontal="center"/>
    </xf>
    <xf numFmtId="0" fontId="4" fillId="3" borderId="6" xfId="1" applyFont="1" applyFill="1" applyBorder="1" applyAlignment="1">
      <alignment horizontal="right"/>
    </xf>
    <xf numFmtId="0" fontId="5" fillId="3" borderId="7" xfId="1" applyFont="1" applyFill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17" fillId="0" borderId="3" xfId="1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0" xfId="1" applyFont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3" borderId="0" xfId="1" applyFont="1" applyFill="1" applyAlignment="1">
      <alignment horizontal="center" shrinkToFit="1"/>
    </xf>
    <xf numFmtId="0" fontId="16" fillId="0" borderId="0" xfId="1" applyFont="1" applyAlignment="1">
      <alignment horizontal="center"/>
    </xf>
    <xf numFmtId="0" fontId="17" fillId="0" borderId="0" xfId="1" applyFont="1"/>
    <xf numFmtId="0" fontId="17" fillId="0" borderId="13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1" xfId="1" applyFont="1" applyBorder="1" applyAlignment="1">
      <alignment horizontal="center" shrinkToFit="1"/>
    </xf>
    <xf numFmtId="0" fontId="16" fillId="0" borderId="1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6" fillId="0" borderId="0" xfId="1" applyFont="1"/>
    <xf numFmtId="164" fontId="17" fillId="0" borderId="0" xfId="1" applyNumberFormat="1" applyFont="1" applyAlignment="1">
      <alignment horizontal="center"/>
    </xf>
    <xf numFmtId="0" fontId="16" fillId="0" borderId="13" xfId="1" applyFont="1" applyBorder="1" applyAlignment="1">
      <alignment horizontal="center"/>
    </xf>
    <xf numFmtId="0" fontId="18" fillId="0" borderId="0" xfId="1" applyFont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8" fontId="16" fillId="0" borderId="1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3" borderId="6" xfId="1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  <protection locked="0"/>
    </xf>
    <xf numFmtId="0" fontId="1" fillId="0" borderId="20" xfId="1" applyBorder="1" applyAlignment="1">
      <alignment horizontal="center"/>
    </xf>
    <xf numFmtId="165" fontId="5" fillId="3" borderId="6" xfId="1" applyNumberFormat="1" applyFont="1" applyFill="1" applyBorder="1" applyAlignment="1" applyProtection="1">
      <alignment horizontal="left"/>
      <protection locked="0"/>
    </xf>
    <xf numFmtId="0" fontId="14" fillId="0" borderId="0" xfId="1" applyFont="1" applyAlignment="1">
      <alignment horizontal="right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2">
    <cellStyle name="Normal" xfId="0" builtinId="0"/>
    <cellStyle name="Normal 2" xfId="1" xr:uid="{9CC666AC-A55C-4118-BF52-8FDFA30DA55B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581025</xdr:colOff>
      <xdr:row>3</xdr:row>
      <xdr:rowOff>9525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3E6E1BE7-764D-8CAC-3372-1285CD06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O58"/>
  <sheetViews>
    <sheetView showGridLines="0" topLeftCell="A28" zoomScaleNormal="100" workbookViewId="0">
      <selection activeCell="N57" sqref="N57"/>
    </sheetView>
  </sheetViews>
  <sheetFormatPr defaultRowHeight="12.75" x14ac:dyDescent="0.2"/>
  <cols>
    <col min="1" max="1" width="11" style="3" customWidth="1"/>
    <col min="2" max="2" width="14.7109375" style="3" customWidth="1"/>
    <col min="3" max="4" width="7.7109375" style="4" customWidth="1"/>
    <col min="5" max="5" width="14.7109375" style="3" customWidth="1"/>
    <col min="6" max="7" width="7.7109375" style="4" customWidth="1"/>
    <col min="8" max="8" width="14.7109375" style="3" customWidth="1"/>
    <col min="9" max="16384" width="9.140625" style="3"/>
  </cols>
  <sheetData>
    <row r="1" spans="1:9" x14ac:dyDescent="0.2">
      <c r="E1" s="22"/>
      <c r="F1" s="23"/>
      <c r="G1" s="23"/>
      <c r="H1" s="22"/>
      <c r="I1" s="24" t="s">
        <v>97</v>
      </c>
    </row>
    <row r="2" spans="1:9" x14ac:dyDescent="0.2">
      <c r="E2" s="22"/>
      <c r="F2" s="23"/>
      <c r="G2" s="23"/>
      <c r="H2" s="22"/>
      <c r="I2" s="25" t="s">
        <v>85</v>
      </c>
    </row>
    <row r="3" spans="1:9" x14ac:dyDescent="0.2">
      <c r="E3" s="22"/>
      <c r="F3" s="23"/>
      <c r="G3" s="23"/>
      <c r="H3" s="22"/>
      <c r="I3" s="24" t="s">
        <v>98</v>
      </c>
    </row>
    <row r="4" spans="1:9" ht="4.5" customHeight="1" x14ac:dyDescent="0.2">
      <c r="A4" s="87"/>
      <c r="B4" s="87"/>
      <c r="C4" s="87"/>
      <c r="D4" s="87"/>
      <c r="E4" s="87"/>
      <c r="F4" s="87"/>
      <c r="G4" s="87"/>
      <c r="H4" s="87"/>
      <c r="I4" s="87"/>
    </row>
    <row r="5" spans="1:9" x14ac:dyDescent="0.2">
      <c r="A5" s="33" t="s">
        <v>0</v>
      </c>
      <c r="B5" s="88">
        <v>46220</v>
      </c>
      <c r="C5" s="88"/>
      <c r="D5" s="34"/>
      <c r="E5" s="35"/>
      <c r="F5" s="86"/>
      <c r="G5" s="86"/>
      <c r="H5" s="86"/>
      <c r="I5" s="36"/>
    </row>
    <row r="6" spans="1:9" x14ac:dyDescent="0.2">
      <c r="A6" s="30" t="s">
        <v>1</v>
      </c>
      <c r="B6" s="31" t="s">
        <v>2</v>
      </c>
      <c r="C6" s="30" t="s">
        <v>54</v>
      </c>
      <c r="D6" s="30" t="s">
        <v>55</v>
      </c>
      <c r="E6" s="31" t="s">
        <v>3</v>
      </c>
      <c r="F6" s="30" t="s">
        <v>54</v>
      </c>
      <c r="G6" s="30" t="s">
        <v>55</v>
      </c>
      <c r="H6" s="31" t="s">
        <v>4</v>
      </c>
      <c r="I6" s="32" t="s">
        <v>5</v>
      </c>
    </row>
    <row r="7" spans="1:9" x14ac:dyDescent="0.2">
      <c r="A7" s="26">
        <v>1</v>
      </c>
      <c r="B7" s="27" t="s">
        <v>100</v>
      </c>
      <c r="C7" s="28"/>
      <c r="D7" s="28"/>
      <c r="E7" s="27" t="s">
        <v>99</v>
      </c>
      <c r="F7" s="28"/>
      <c r="G7" s="28"/>
      <c r="H7" s="27" t="s">
        <v>115</v>
      </c>
      <c r="I7" s="29">
        <v>0.41666666666666669</v>
      </c>
    </row>
    <row r="8" spans="1:9" x14ac:dyDescent="0.2">
      <c r="A8" s="26">
        <v>2</v>
      </c>
      <c r="B8" s="27" t="s">
        <v>101</v>
      </c>
      <c r="C8" s="28"/>
      <c r="D8" s="28"/>
      <c r="E8" s="27" t="s">
        <v>114</v>
      </c>
      <c r="F8" s="28"/>
      <c r="G8" s="28"/>
      <c r="H8" s="27" t="s">
        <v>116</v>
      </c>
      <c r="I8" s="29">
        <v>0.41666666666666669</v>
      </c>
    </row>
    <row r="9" spans="1:9" x14ac:dyDescent="0.2">
      <c r="A9" s="26">
        <v>3</v>
      </c>
      <c r="B9" s="27" t="s">
        <v>102</v>
      </c>
      <c r="C9" s="28"/>
      <c r="D9" s="28"/>
      <c r="E9" s="27" t="s">
        <v>113</v>
      </c>
      <c r="F9" s="28"/>
      <c r="G9" s="28"/>
      <c r="H9" s="27" t="s">
        <v>117</v>
      </c>
      <c r="I9" s="29">
        <v>0.41666666666666669</v>
      </c>
    </row>
    <row r="10" spans="1:9" x14ac:dyDescent="0.2">
      <c r="A10" s="26">
        <v>4</v>
      </c>
      <c r="B10" s="27" t="s">
        <v>103</v>
      </c>
      <c r="C10" s="28"/>
      <c r="D10" s="28"/>
      <c r="E10" s="27" t="s">
        <v>112</v>
      </c>
      <c r="F10" s="28"/>
      <c r="G10" s="28"/>
      <c r="H10" s="27" t="s">
        <v>118</v>
      </c>
      <c r="I10" s="29">
        <v>0.41666666666666669</v>
      </c>
    </row>
    <row r="11" spans="1:9" x14ac:dyDescent="0.2">
      <c r="A11" s="26">
        <v>5</v>
      </c>
      <c r="B11" s="27" t="s">
        <v>104</v>
      </c>
      <c r="C11" s="28"/>
      <c r="D11" s="28"/>
      <c r="E11" s="27" t="s">
        <v>111</v>
      </c>
      <c r="F11" s="28"/>
      <c r="G11" s="28"/>
      <c r="H11" s="27" t="s">
        <v>119</v>
      </c>
      <c r="I11" s="29">
        <v>0.54166666666666663</v>
      </c>
    </row>
    <row r="12" spans="1:9" x14ac:dyDescent="0.2">
      <c r="A12" s="26">
        <v>6</v>
      </c>
      <c r="B12" s="27" t="s">
        <v>105</v>
      </c>
      <c r="C12" s="28"/>
      <c r="D12" s="28"/>
      <c r="E12" s="27" t="s">
        <v>110</v>
      </c>
      <c r="F12" s="28"/>
      <c r="G12" s="28"/>
      <c r="H12" s="27" t="s">
        <v>120</v>
      </c>
      <c r="I12" s="29">
        <v>0.54166666666666663</v>
      </c>
    </row>
    <row r="13" spans="1:9" x14ac:dyDescent="0.2">
      <c r="A13" s="26">
        <v>7</v>
      </c>
      <c r="B13" s="27" t="s">
        <v>106</v>
      </c>
      <c r="C13" s="28"/>
      <c r="D13" s="28"/>
      <c r="E13" s="27" t="s">
        <v>109</v>
      </c>
      <c r="F13" s="28"/>
      <c r="G13" s="28"/>
      <c r="H13" s="27" t="s">
        <v>121</v>
      </c>
      <c r="I13" s="29">
        <v>0.54166666666666663</v>
      </c>
    </row>
    <row r="14" spans="1:9" x14ac:dyDescent="0.2">
      <c r="A14" s="26">
        <v>8</v>
      </c>
      <c r="B14" s="27" t="s">
        <v>107</v>
      </c>
      <c r="C14" s="28"/>
      <c r="D14" s="28"/>
      <c r="E14" s="27" t="s">
        <v>108</v>
      </c>
      <c r="F14" s="28"/>
      <c r="G14" s="28"/>
      <c r="H14" s="27" t="s">
        <v>122</v>
      </c>
      <c r="I14" s="29">
        <v>0.54166666666666663</v>
      </c>
    </row>
    <row r="15" spans="1:9" ht="4.5" customHeight="1" x14ac:dyDescent="0.2">
      <c r="A15" s="87"/>
      <c r="B15" s="87"/>
      <c r="C15" s="87"/>
      <c r="D15" s="87"/>
      <c r="E15" s="87"/>
      <c r="F15" s="87"/>
      <c r="G15" s="87"/>
      <c r="H15" s="87"/>
      <c r="I15" s="87"/>
    </row>
    <row r="16" spans="1:9" x14ac:dyDescent="0.2">
      <c r="A16" s="33" t="s">
        <v>6</v>
      </c>
      <c r="B16" s="88">
        <v>45124</v>
      </c>
      <c r="C16" s="88"/>
      <c r="D16" s="34"/>
      <c r="E16" s="35"/>
      <c r="F16" s="85"/>
      <c r="G16" s="85"/>
      <c r="H16" s="85"/>
      <c r="I16" s="36"/>
    </row>
    <row r="17" spans="1:15" x14ac:dyDescent="0.2">
      <c r="A17" s="30" t="s">
        <v>1</v>
      </c>
      <c r="B17" s="31" t="s">
        <v>2</v>
      </c>
      <c r="C17" s="30" t="s">
        <v>54</v>
      </c>
      <c r="D17" s="30" t="s">
        <v>55</v>
      </c>
      <c r="E17" s="31" t="s">
        <v>3</v>
      </c>
      <c r="F17" s="30" t="s">
        <v>54</v>
      </c>
      <c r="G17" s="30" t="s">
        <v>55</v>
      </c>
      <c r="H17" s="31" t="s">
        <v>4</v>
      </c>
      <c r="I17" s="32" t="s">
        <v>5</v>
      </c>
    </row>
    <row r="18" spans="1:15" ht="15" x14ac:dyDescent="0.25">
      <c r="A18" s="26">
        <v>9</v>
      </c>
      <c r="B18" s="27" t="s">
        <v>26</v>
      </c>
      <c r="C18" s="27"/>
      <c r="D18" s="27"/>
      <c r="E18" s="27" t="s">
        <v>7</v>
      </c>
      <c r="F18" s="28"/>
      <c r="G18" s="28"/>
      <c r="H18" s="27" t="s">
        <v>123</v>
      </c>
      <c r="I18" s="29">
        <v>0.66666666666666663</v>
      </c>
      <c r="O18"/>
    </row>
    <row r="19" spans="1:15" x14ac:dyDescent="0.2">
      <c r="A19" s="26">
        <v>10</v>
      </c>
      <c r="B19" s="27" t="s">
        <v>8</v>
      </c>
      <c r="C19" s="28"/>
      <c r="D19" s="28"/>
      <c r="E19" s="27" t="s">
        <v>9</v>
      </c>
      <c r="F19" s="28"/>
      <c r="G19" s="28"/>
      <c r="H19" s="27" t="s">
        <v>124</v>
      </c>
      <c r="I19" s="29">
        <v>0.66666666666666663</v>
      </c>
    </row>
    <row r="20" spans="1:15" x14ac:dyDescent="0.2">
      <c r="A20" s="26">
        <v>11</v>
      </c>
      <c r="B20" s="27" t="s">
        <v>10</v>
      </c>
      <c r="C20" s="27"/>
      <c r="D20" s="27"/>
      <c r="E20" s="27" t="s">
        <v>11</v>
      </c>
      <c r="F20" s="28"/>
      <c r="G20" s="28"/>
      <c r="H20" s="27" t="s">
        <v>125</v>
      </c>
      <c r="I20" s="29">
        <v>0.79166666666666663</v>
      </c>
    </row>
    <row r="21" spans="1:15" x14ac:dyDescent="0.2">
      <c r="A21" s="26">
        <v>12</v>
      </c>
      <c r="B21" s="27" t="s">
        <v>12</v>
      </c>
      <c r="C21" s="27"/>
      <c r="D21" s="27"/>
      <c r="E21" s="27" t="s">
        <v>13</v>
      </c>
      <c r="F21" s="28"/>
      <c r="G21" s="28"/>
      <c r="H21" s="27" t="s">
        <v>126</v>
      </c>
      <c r="I21" s="29">
        <v>0.79166666666666663</v>
      </c>
    </row>
    <row r="22" spans="1:15" x14ac:dyDescent="0.2">
      <c r="A22" s="26">
        <v>13</v>
      </c>
      <c r="B22" s="27" t="s">
        <v>14</v>
      </c>
      <c r="C22" s="28"/>
      <c r="D22" s="28"/>
      <c r="E22" s="27" t="s">
        <v>15</v>
      </c>
      <c r="F22" s="28"/>
      <c r="G22" s="28"/>
      <c r="H22" s="27" t="s">
        <v>127</v>
      </c>
      <c r="I22" s="29">
        <v>0.66666666666666663</v>
      </c>
    </row>
    <row r="23" spans="1:15" x14ac:dyDescent="0.2">
      <c r="A23" s="26">
        <v>14</v>
      </c>
      <c r="B23" s="27" t="s">
        <v>16</v>
      </c>
      <c r="C23" s="27"/>
      <c r="D23" s="27"/>
      <c r="E23" s="27" t="s">
        <v>17</v>
      </c>
      <c r="F23" s="28"/>
      <c r="G23" s="28"/>
      <c r="H23" s="27" t="s">
        <v>128</v>
      </c>
      <c r="I23" s="29">
        <v>0.66666666666666663</v>
      </c>
    </row>
    <row r="24" spans="1:15" x14ac:dyDescent="0.2">
      <c r="A24" s="26">
        <v>15</v>
      </c>
      <c r="B24" s="27" t="s">
        <v>18</v>
      </c>
      <c r="C24" s="27"/>
      <c r="D24" s="27"/>
      <c r="E24" s="27" t="s">
        <v>19</v>
      </c>
      <c r="F24" s="28"/>
      <c r="G24" s="28"/>
      <c r="H24" s="27" t="s">
        <v>129</v>
      </c>
      <c r="I24" s="29">
        <v>0.79166666666666663</v>
      </c>
    </row>
    <row r="25" spans="1:15" x14ac:dyDescent="0.2">
      <c r="A25" s="26">
        <v>16</v>
      </c>
      <c r="B25" s="27" t="s">
        <v>20</v>
      </c>
      <c r="C25" s="28"/>
      <c r="D25" s="28"/>
      <c r="E25" s="27" t="s">
        <v>21</v>
      </c>
      <c r="F25" s="28"/>
      <c r="G25" s="28"/>
      <c r="H25" s="27" t="s">
        <v>130</v>
      </c>
      <c r="I25" s="29">
        <v>0.79166666666666663</v>
      </c>
    </row>
    <row r="26" spans="1:15" ht="4.5" customHeight="1" x14ac:dyDescent="0.2">
      <c r="A26" s="87"/>
      <c r="B26" s="87"/>
      <c r="C26" s="87"/>
      <c r="D26" s="87"/>
      <c r="E26" s="87"/>
      <c r="F26" s="87"/>
      <c r="G26" s="87"/>
      <c r="H26" s="87"/>
      <c r="I26" s="87"/>
    </row>
    <row r="27" spans="1:15" x14ac:dyDescent="0.2">
      <c r="A27" s="33" t="s">
        <v>25</v>
      </c>
      <c r="B27" s="88">
        <v>46221</v>
      </c>
      <c r="C27" s="88"/>
      <c r="D27" s="34"/>
      <c r="E27" s="35"/>
      <c r="F27" s="85" t="s">
        <v>87</v>
      </c>
      <c r="G27" s="85"/>
      <c r="H27" s="85"/>
      <c r="I27" s="36"/>
    </row>
    <row r="28" spans="1:15" x14ac:dyDescent="0.2">
      <c r="A28" s="30" t="s">
        <v>1</v>
      </c>
      <c r="B28" s="31" t="s">
        <v>2</v>
      </c>
      <c r="C28" s="30" t="s">
        <v>54</v>
      </c>
      <c r="D28" s="30" t="s">
        <v>55</v>
      </c>
      <c r="E28" s="31" t="s">
        <v>3</v>
      </c>
      <c r="F28" s="30" t="s">
        <v>54</v>
      </c>
      <c r="G28" s="30" t="s">
        <v>55</v>
      </c>
      <c r="H28" s="31" t="s">
        <v>4</v>
      </c>
      <c r="I28" s="32" t="s">
        <v>5</v>
      </c>
    </row>
    <row r="29" spans="1:15" x14ac:dyDescent="0.2">
      <c r="A29" s="26">
        <v>17</v>
      </c>
      <c r="B29" s="27" t="s">
        <v>22</v>
      </c>
      <c r="C29" s="28"/>
      <c r="D29" s="28"/>
      <c r="E29" s="27" t="s">
        <v>23</v>
      </c>
      <c r="F29" s="28"/>
      <c r="G29" s="28"/>
      <c r="H29" s="27" t="s">
        <v>131</v>
      </c>
      <c r="I29" s="29">
        <v>0.41666666666666669</v>
      </c>
    </row>
    <row r="30" spans="1:15" x14ac:dyDescent="0.2">
      <c r="A30" s="26">
        <v>18</v>
      </c>
      <c r="B30" s="27" t="s">
        <v>24</v>
      </c>
      <c r="C30" s="28"/>
      <c r="D30" s="28"/>
      <c r="E30" s="27" t="s">
        <v>27</v>
      </c>
      <c r="F30" s="28"/>
      <c r="G30" s="28"/>
      <c r="H30" s="27" t="s">
        <v>132</v>
      </c>
      <c r="I30" s="29">
        <v>0.41666666666666669</v>
      </c>
    </row>
    <row r="31" spans="1:15" x14ac:dyDescent="0.2">
      <c r="A31" s="26">
        <v>19</v>
      </c>
      <c r="B31" s="27" t="s">
        <v>56</v>
      </c>
      <c r="C31" s="28"/>
      <c r="D31" s="28"/>
      <c r="E31" s="27" t="s">
        <v>76</v>
      </c>
      <c r="F31" s="28"/>
      <c r="G31" s="28"/>
      <c r="H31" s="27" t="s">
        <v>133</v>
      </c>
      <c r="I31" s="29">
        <v>0.41666666666666669</v>
      </c>
    </row>
    <row r="32" spans="1:15" x14ac:dyDescent="0.2">
      <c r="A32" s="26">
        <v>20</v>
      </c>
      <c r="B32" s="27" t="s">
        <v>77</v>
      </c>
      <c r="C32" s="28"/>
      <c r="D32" s="28"/>
      <c r="E32" s="27" t="s">
        <v>78</v>
      </c>
      <c r="F32" s="28"/>
      <c r="G32" s="28"/>
      <c r="H32" s="27" t="s">
        <v>134</v>
      </c>
      <c r="I32" s="29">
        <v>0.54166666666666663</v>
      </c>
    </row>
    <row r="33" spans="1:9" x14ac:dyDescent="0.2">
      <c r="A33" s="26">
        <v>21</v>
      </c>
      <c r="B33" s="27" t="s">
        <v>28</v>
      </c>
      <c r="C33" s="28"/>
      <c r="D33" s="28"/>
      <c r="E33" s="27" t="s">
        <v>29</v>
      </c>
      <c r="F33" s="28"/>
      <c r="G33" s="28"/>
      <c r="H33" s="27" t="s">
        <v>135</v>
      </c>
      <c r="I33" s="29">
        <v>0.54166666666666663</v>
      </c>
    </row>
    <row r="34" spans="1:9" x14ac:dyDescent="0.2">
      <c r="A34" s="26">
        <v>22</v>
      </c>
      <c r="B34" s="27" t="s">
        <v>30</v>
      </c>
      <c r="C34" s="28"/>
      <c r="D34" s="28"/>
      <c r="E34" s="27" t="s">
        <v>31</v>
      </c>
      <c r="F34" s="28"/>
      <c r="G34" s="28"/>
      <c r="H34" s="27" t="s">
        <v>136</v>
      </c>
      <c r="I34" s="29">
        <v>0.54166666666666663</v>
      </c>
    </row>
    <row r="35" spans="1:9" ht="4.5" customHeight="1" x14ac:dyDescent="0.2">
      <c r="A35" s="87"/>
      <c r="B35" s="87"/>
      <c r="C35" s="87"/>
      <c r="D35" s="87"/>
      <c r="E35" s="87"/>
      <c r="F35" s="87"/>
      <c r="G35" s="87"/>
      <c r="H35" s="87"/>
      <c r="I35" s="87"/>
    </row>
    <row r="36" spans="1:9" x14ac:dyDescent="0.2">
      <c r="A36" s="33" t="s">
        <v>39</v>
      </c>
      <c r="B36" s="88">
        <v>46221</v>
      </c>
      <c r="C36" s="88"/>
      <c r="D36" s="34"/>
      <c r="E36" s="35"/>
      <c r="F36" s="85" t="s">
        <v>88</v>
      </c>
      <c r="G36" s="85"/>
      <c r="H36" s="85"/>
      <c r="I36" s="36"/>
    </row>
    <row r="37" spans="1:9" x14ac:dyDescent="0.2">
      <c r="A37" s="30" t="s">
        <v>1</v>
      </c>
      <c r="B37" s="31" t="s">
        <v>2</v>
      </c>
      <c r="C37" s="30" t="s">
        <v>54</v>
      </c>
      <c r="D37" s="30" t="s">
        <v>55</v>
      </c>
      <c r="E37" s="31" t="s">
        <v>3</v>
      </c>
      <c r="F37" s="30" t="s">
        <v>54</v>
      </c>
      <c r="G37" s="30" t="s">
        <v>55</v>
      </c>
      <c r="H37" s="31" t="s">
        <v>4</v>
      </c>
      <c r="I37" s="32" t="s">
        <v>5</v>
      </c>
    </row>
    <row r="38" spans="1:9" x14ac:dyDescent="0.2">
      <c r="A38" s="26">
        <v>23</v>
      </c>
      <c r="B38" s="27" t="s">
        <v>33</v>
      </c>
      <c r="C38" s="28"/>
      <c r="D38" s="28"/>
      <c r="E38" s="27" t="s">
        <v>34</v>
      </c>
      <c r="F38" s="28"/>
      <c r="G38" s="28"/>
      <c r="H38" s="27" t="s">
        <v>137</v>
      </c>
      <c r="I38" s="29">
        <v>0.66666666666666663</v>
      </c>
    </row>
    <row r="39" spans="1:9" x14ac:dyDescent="0.2">
      <c r="A39" s="26">
        <v>24</v>
      </c>
      <c r="B39" s="27" t="s">
        <v>35</v>
      </c>
      <c r="C39" s="28"/>
      <c r="D39" s="28"/>
      <c r="E39" s="27" t="s">
        <v>36</v>
      </c>
      <c r="F39" s="28"/>
      <c r="G39" s="28"/>
      <c r="H39" s="27" t="s">
        <v>138</v>
      </c>
      <c r="I39" s="29">
        <v>0.79166666666666663</v>
      </c>
    </row>
    <row r="40" spans="1:9" x14ac:dyDescent="0.2">
      <c r="A40" s="26">
        <v>25</v>
      </c>
      <c r="B40" s="27" t="s">
        <v>63</v>
      </c>
      <c r="C40" s="28"/>
      <c r="D40" s="28"/>
      <c r="E40" s="27" t="s">
        <v>32</v>
      </c>
      <c r="F40" s="28"/>
      <c r="G40" s="28"/>
      <c r="H40" s="27" t="s">
        <v>139</v>
      </c>
      <c r="I40" s="29">
        <v>0.79166666666666663</v>
      </c>
    </row>
    <row r="41" spans="1:9" x14ac:dyDescent="0.2">
      <c r="A41" s="26">
        <v>26</v>
      </c>
      <c r="B41" s="27" t="s">
        <v>37</v>
      </c>
      <c r="C41" s="28"/>
      <c r="D41" s="28"/>
      <c r="E41" s="27" t="s">
        <v>38</v>
      </c>
      <c r="F41" s="28"/>
      <c r="G41" s="28"/>
      <c r="H41" s="27" t="s">
        <v>140</v>
      </c>
      <c r="I41" s="29">
        <v>0.79166666666666663</v>
      </c>
    </row>
    <row r="42" spans="1:9" ht="4.5" customHeight="1" x14ac:dyDescent="0.2">
      <c r="A42" s="87"/>
      <c r="B42" s="87"/>
      <c r="C42" s="87"/>
      <c r="D42" s="87"/>
      <c r="E42" s="87"/>
      <c r="F42" s="87"/>
      <c r="G42" s="87"/>
      <c r="H42" s="87"/>
      <c r="I42" s="87"/>
    </row>
    <row r="43" spans="1:9" x14ac:dyDescent="0.2">
      <c r="A43" s="33" t="s">
        <v>41</v>
      </c>
      <c r="B43" s="88">
        <v>46222</v>
      </c>
      <c r="C43" s="88"/>
      <c r="D43" s="34"/>
      <c r="E43" s="35"/>
      <c r="F43" s="85" t="s">
        <v>89</v>
      </c>
      <c r="G43" s="85"/>
      <c r="H43" s="85"/>
      <c r="I43" s="36"/>
    </row>
    <row r="44" spans="1:9" x14ac:dyDescent="0.2">
      <c r="A44" s="30" t="s">
        <v>1</v>
      </c>
      <c r="B44" s="31" t="s">
        <v>2</v>
      </c>
      <c r="C44" s="30" t="s">
        <v>54</v>
      </c>
      <c r="D44" s="30" t="s">
        <v>55</v>
      </c>
      <c r="E44" s="31" t="s">
        <v>3</v>
      </c>
      <c r="F44" s="30" t="s">
        <v>54</v>
      </c>
      <c r="G44" s="30" t="s">
        <v>55</v>
      </c>
      <c r="H44" s="31" t="s">
        <v>4</v>
      </c>
      <c r="I44" s="32" t="s">
        <v>5</v>
      </c>
    </row>
    <row r="45" spans="1:9" x14ac:dyDescent="0.2">
      <c r="A45" s="26">
        <v>27</v>
      </c>
      <c r="B45" s="27" t="s">
        <v>61</v>
      </c>
      <c r="C45" s="28"/>
      <c r="D45" s="28"/>
      <c r="E45" s="27" t="s">
        <v>61</v>
      </c>
      <c r="F45" s="28"/>
      <c r="G45" s="28"/>
      <c r="H45" s="27" t="s">
        <v>141</v>
      </c>
      <c r="I45" s="29">
        <v>0.41666666666666669</v>
      </c>
    </row>
    <row r="46" spans="1:9" x14ac:dyDescent="0.2">
      <c r="A46" s="26">
        <v>28</v>
      </c>
      <c r="B46" s="27" t="s">
        <v>61</v>
      </c>
      <c r="C46" s="28"/>
      <c r="D46" s="28"/>
      <c r="E46" s="27" t="s">
        <v>61</v>
      </c>
      <c r="F46" s="28"/>
      <c r="G46" s="28"/>
      <c r="H46" s="27" t="s">
        <v>142</v>
      </c>
      <c r="I46" s="29">
        <v>0.41666666666666669</v>
      </c>
    </row>
    <row r="47" spans="1:9" ht="4.5" customHeight="1" x14ac:dyDescent="0.2">
      <c r="A47" s="87"/>
      <c r="B47" s="87"/>
      <c r="C47" s="87"/>
      <c r="D47" s="87"/>
      <c r="E47" s="87"/>
      <c r="F47" s="87"/>
      <c r="G47" s="87"/>
      <c r="H47" s="87"/>
      <c r="I47" s="87"/>
    </row>
    <row r="48" spans="1:9" x14ac:dyDescent="0.2">
      <c r="A48" s="33" t="s">
        <v>92</v>
      </c>
      <c r="B48" s="88">
        <v>46222</v>
      </c>
      <c r="C48" s="88"/>
      <c r="D48" s="34"/>
      <c r="E48" s="35"/>
      <c r="F48" s="85" t="s">
        <v>90</v>
      </c>
      <c r="G48" s="85"/>
      <c r="H48" s="85"/>
      <c r="I48" s="36"/>
    </row>
    <row r="49" spans="1:9" x14ac:dyDescent="0.2">
      <c r="A49" s="30" t="s">
        <v>1</v>
      </c>
      <c r="B49" s="31" t="s">
        <v>2</v>
      </c>
      <c r="C49" s="30" t="s">
        <v>54</v>
      </c>
      <c r="D49" s="30" t="s">
        <v>55</v>
      </c>
      <c r="E49" s="31" t="s">
        <v>3</v>
      </c>
      <c r="F49" s="30" t="s">
        <v>54</v>
      </c>
      <c r="G49" s="30" t="s">
        <v>55</v>
      </c>
      <c r="H49" s="31" t="s">
        <v>4</v>
      </c>
      <c r="I49" s="32" t="s">
        <v>5</v>
      </c>
    </row>
    <row r="50" spans="1:9" x14ac:dyDescent="0.2">
      <c r="A50" s="26">
        <v>29</v>
      </c>
      <c r="B50" s="27" t="s">
        <v>40</v>
      </c>
      <c r="C50" s="28"/>
      <c r="D50" s="28"/>
      <c r="E50" s="27" t="s">
        <v>61</v>
      </c>
      <c r="F50" s="28"/>
      <c r="G50" s="28"/>
      <c r="H50" s="27" t="s">
        <v>143</v>
      </c>
      <c r="I50" s="29">
        <v>0.58333333333333337</v>
      </c>
    </row>
    <row r="51" spans="1:9" x14ac:dyDescent="0.2">
      <c r="A51" s="26">
        <v>30</v>
      </c>
      <c r="B51" s="27" t="s">
        <v>61</v>
      </c>
      <c r="C51" s="28"/>
      <c r="D51" s="28"/>
      <c r="E51" s="27" t="s">
        <v>61</v>
      </c>
      <c r="F51" s="28"/>
      <c r="G51" s="28"/>
      <c r="H51" s="27" t="s">
        <v>144</v>
      </c>
      <c r="I51" s="29">
        <v>0.75</v>
      </c>
    </row>
    <row r="52" spans="1:9" x14ac:dyDescent="0.2">
      <c r="A52" s="33" t="s">
        <v>93</v>
      </c>
      <c r="B52" s="88">
        <v>46223</v>
      </c>
      <c r="C52" s="88"/>
      <c r="D52" s="34"/>
      <c r="E52" s="35"/>
      <c r="F52" s="85" t="s">
        <v>94</v>
      </c>
      <c r="G52" s="85"/>
      <c r="H52" s="85"/>
      <c r="I52" s="36"/>
    </row>
    <row r="53" spans="1:9" x14ac:dyDescent="0.2">
      <c r="A53" s="30" t="s">
        <v>1</v>
      </c>
      <c r="B53" s="31" t="s">
        <v>2</v>
      </c>
      <c r="C53" s="30" t="s">
        <v>54</v>
      </c>
      <c r="D53" s="30" t="s">
        <v>55</v>
      </c>
      <c r="E53" s="31" t="s">
        <v>3</v>
      </c>
      <c r="F53" s="30" t="s">
        <v>54</v>
      </c>
      <c r="G53" s="30" t="s">
        <v>55</v>
      </c>
      <c r="H53" s="31" t="s">
        <v>4</v>
      </c>
      <c r="I53" s="32" t="s">
        <v>5</v>
      </c>
    </row>
    <row r="54" spans="1:9" x14ac:dyDescent="0.2">
      <c r="A54" s="26">
        <v>31</v>
      </c>
      <c r="B54" s="27" t="s">
        <v>61</v>
      </c>
      <c r="C54" s="28"/>
      <c r="D54" s="28"/>
      <c r="E54" s="27" t="s">
        <v>61</v>
      </c>
      <c r="F54" s="28"/>
      <c r="G54" s="28"/>
      <c r="H54" s="27" t="s">
        <v>145</v>
      </c>
      <c r="I54" s="29">
        <v>0.41666666666666669</v>
      </c>
    </row>
    <row r="55" spans="1:9" ht="4.5" customHeight="1" x14ac:dyDescent="0.2">
      <c r="A55" s="87"/>
      <c r="B55" s="87"/>
      <c r="C55" s="87"/>
      <c r="D55" s="87"/>
      <c r="E55" s="87"/>
      <c r="F55" s="87"/>
      <c r="G55" s="87"/>
      <c r="H55" s="87"/>
      <c r="I55" s="87"/>
    </row>
    <row r="56" spans="1:9" x14ac:dyDescent="0.2">
      <c r="A56" s="4"/>
    </row>
    <row r="57" spans="1:9" x14ac:dyDescent="0.2">
      <c r="A57" s="4"/>
      <c r="B57" s="89" t="s">
        <v>59</v>
      </c>
      <c r="C57" s="89"/>
      <c r="D57" s="89"/>
      <c r="E57" s="27"/>
      <c r="F57" s="23"/>
    </row>
    <row r="58" spans="1:9" x14ac:dyDescent="0.2">
      <c r="A58" s="4"/>
      <c r="B58" s="22"/>
      <c r="C58" s="23"/>
      <c r="D58" s="23"/>
      <c r="E58" s="22"/>
      <c r="F58" s="23"/>
    </row>
  </sheetData>
  <mergeCells count="22">
    <mergeCell ref="B57:D57"/>
    <mergeCell ref="A26:I26"/>
    <mergeCell ref="B27:C27"/>
    <mergeCell ref="F27:H27"/>
    <mergeCell ref="A35:I35"/>
    <mergeCell ref="B36:C36"/>
    <mergeCell ref="A55:I55"/>
    <mergeCell ref="F36:H36"/>
    <mergeCell ref="A42:I42"/>
    <mergeCell ref="B43:C43"/>
    <mergeCell ref="F43:H43"/>
    <mergeCell ref="A47:I47"/>
    <mergeCell ref="B48:C48"/>
    <mergeCell ref="F48:H48"/>
    <mergeCell ref="B52:C52"/>
    <mergeCell ref="F52:H52"/>
    <mergeCell ref="F5:H5"/>
    <mergeCell ref="A4:I4"/>
    <mergeCell ref="A15:I15"/>
    <mergeCell ref="B16:C16"/>
    <mergeCell ref="F16:H16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A1:W109"/>
  <sheetViews>
    <sheetView showGridLines="0" tabSelected="1" topLeftCell="A4" zoomScaleNormal="100" workbookViewId="0">
      <selection activeCell="G81" sqref="G81"/>
    </sheetView>
  </sheetViews>
  <sheetFormatPr defaultRowHeight="12.75" x14ac:dyDescent="0.2"/>
  <cols>
    <col min="1" max="1" width="9.140625" style="5"/>
    <col min="2" max="2" width="14.7109375" style="5" customWidth="1"/>
    <col min="3" max="3" width="4.28515625" style="5" customWidth="1"/>
    <col min="4" max="11" width="14.7109375" style="5" customWidth="1"/>
    <col min="12" max="13" width="1.7109375" style="5" customWidth="1"/>
    <col min="14" max="15" width="4.28515625" style="5" customWidth="1"/>
    <col min="16" max="16" width="14.7109375" style="5" customWidth="1"/>
    <col min="17" max="17" width="0.85546875" style="5" customWidth="1"/>
    <col min="18" max="20" width="14.7109375" style="5" customWidth="1"/>
    <col min="21" max="21" width="2.42578125" style="5" customWidth="1"/>
    <col min="22" max="22" width="12.85546875" style="5" customWidth="1"/>
    <col min="23" max="23" width="17" style="5" customWidth="1"/>
    <col min="24" max="16384" width="9.140625" style="5"/>
  </cols>
  <sheetData>
    <row r="1" spans="1:22" x14ac:dyDescent="0.2">
      <c r="H1" s="6"/>
    </row>
    <row r="2" spans="1:22" s="8" customFormat="1" x14ac:dyDescent="0.2">
      <c r="A2" s="37"/>
      <c r="B2" s="37" t="s">
        <v>47</v>
      </c>
      <c r="C2" s="37"/>
      <c r="D2" s="37" t="s">
        <v>46</v>
      </c>
      <c r="E2" s="37" t="s">
        <v>45</v>
      </c>
      <c r="F2" s="37" t="s">
        <v>44</v>
      </c>
      <c r="G2" s="37" t="s">
        <v>43</v>
      </c>
      <c r="H2" s="37" t="s">
        <v>44</v>
      </c>
      <c r="I2" s="37" t="s">
        <v>45</v>
      </c>
      <c r="J2" s="37" t="s">
        <v>46</v>
      </c>
      <c r="K2" s="37" t="s">
        <v>47</v>
      </c>
      <c r="L2" s="37"/>
      <c r="M2" s="37"/>
      <c r="N2" s="37"/>
      <c r="O2" s="37"/>
      <c r="P2" s="37" t="s">
        <v>48</v>
      </c>
      <c r="Q2" s="37"/>
      <c r="R2" s="37" t="s">
        <v>52</v>
      </c>
      <c r="S2" s="37" t="s">
        <v>53</v>
      </c>
      <c r="V2" s="37" t="s">
        <v>53</v>
      </c>
    </row>
    <row r="3" spans="1:22" x14ac:dyDescent="0.2">
      <c r="H3" s="6"/>
      <c r="N3" s="7"/>
    </row>
    <row r="4" spans="1:22" x14ac:dyDescent="0.2">
      <c r="A4" s="38"/>
      <c r="B4" s="38"/>
      <c r="C4" s="38"/>
      <c r="D4" s="38"/>
      <c r="E4" s="38"/>
      <c r="F4" s="38"/>
      <c r="G4" s="39"/>
      <c r="H4" s="39"/>
      <c r="I4" s="38"/>
      <c r="J4" s="38"/>
      <c r="K4" s="38"/>
      <c r="L4" s="38"/>
    </row>
    <row r="5" spans="1:22" x14ac:dyDescent="0.2">
      <c r="A5" s="38"/>
      <c r="B5" s="38"/>
      <c r="C5" s="38"/>
      <c r="D5" s="38"/>
      <c r="E5" s="38"/>
      <c r="F5" s="38"/>
      <c r="G5" s="40" t="str">
        <f>+'16 Team Schedule'!B7</f>
        <v>Team 1</v>
      </c>
      <c r="H5" s="39"/>
      <c r="I5" s="39"/>
      <c r="J5" s="38"/>
      <c r="K5" s="38"/>
      <c r="L5" s="38"/>
    </row>
    <row r="6" spans="1:22" x14ac:dyDescent="0.2">
      <c r="A6" s="38"/>
      <c r="B6" s="39"/>
      <c r="C6" s="39"/>
      <c r="D6" s="39"/>
      <c r="E6" s="39"/>
      <c r="F6" s="39"/>
      <c r="G6" s="41">
        <v>1</v>
      </c>
      <c r="H6" s="39"/>
      <c r="I6" s="39"/>
      <c r="J6" s="38"/>
      <c r="K6" s="38"/>
      <c r="L6" s="38"/>
    </row>
    <row r="7" spans="1:22" x14ac:dyDescent="0.2">
      <c r="A7" s="38"/>
      <c r="B7" s="39"/>
      <c r="C7" s="39"/>
      <c r="D7" s="39"/>
      <c r="E7" s="39"/>
      <c r="F7" s="42" t="str">
        <f>+'16 Team Schedule'!B18</f>
        <v>Loser 1</v>
      </c>
      <c r="G7" s="43" t="str">
        <f>'16 Team Schedule'!$H$7</f>
        <v>Field 1</v>
      </c>
      <c r="H7" s="44" t="str">
        <f>+'16 Team Schedule'!B22</f>
        <v>Winner 1</v>
      </c>
      <c r="I7" s="39"/>
      <c r="J7" s="38"/>
      <c r="K7" s="38"/>
      <c r="L7" s="38"/>
    </row>
    <row r="8" spans="1:22" x14ac:dyDescent="0.2">
      <c r="A8" s="38"/>
      <c r="B8" s="39"/>
      <c r="C8" s="39"/>
      <c r="D8" s="39"/>
      <c r="E8" s="39"/>
      <c r="F8" s="45"/>
      <c r="G8" s="46">
        <f>'16 Team Schedule'!$I$7</f>
        <v>0.41666666666666669</v>
      </c>
      <c r="H8" s="47"/>
      <c r="I8" s="39"/>
      <c r="J8" s="38"/>
      <c r="K8" s="38"/>
      <c r="L8" s="38"/>
    </row>
    <row r="9" spans="1:22" x14ac:dyDescent="0.2">
      <c r="A9" s="38"/>
      <c r="B9" s="39"/>
      <c r="C9" s="39"/>
      <c r="D9" s="39"/>
      <c r="E9" s="39"/>
      <c r="F9" s="48"/>
      <c r="G9" s="49"/>
      <c r="H9" s="50"/>
      <c r="I9" s="39"/>
      <c r="J9" s="38"/>
      <c r="K9" s="38"/>
      <c r="L9" s="38"/>
      <c r="N9" s="10"/>
      <c r="O9" s="11"/>
      <c r="P9" s="63" t="s">
        <v>49</v>
      </c>
      <c r="Q9" s="1"/>
      <c r="R9" s="1"/>
      <c r="S9" s="1"/>
    </row>
    <row r="10" spans="1:22" x14ac:dyDescent="0.2">
      <c r="A10" s="38"/>
      <c r="B10" s="39"/>
      <c r="C10" s="39"/>
      <c r="D10" s="39"/>
      <c r="E10" s="39"/>
      <c r="F10" s="48">
        <v>9</v>
      </c>
      <c r="G10" s="51" t="str">
        <f>'16 Team Schedule'!$E$7</f>
        <v>Team 2</v>
      </c>
      <c r="H10" s="50">
        <v>13</v>
      </c>
      <c r="I10" s="39"/>
      <c r="J10" s="39"/>
      <c r="K10" s="38"/>
      <c r="L10" s="38"/>
      <c r="N10" s="10"/>
      <c r="O10" s="12"/>
      <c r="P10" s="1"/>
      <c r="Q10" s="1"/>
      <c r="R10" s="2"/>
      <c r="S10" s="2"/>
    </row>
    <row r="11" spans="1:22" x14ac:dyDescent="0.2">
      <c r="A11" s="38"/>
      <c r="B11" s="39"/>
      <c r="C11" s="39"/>
      <c r="D11" s="39"/>
      <c r="E11" s="42" t="str">
        <f>+'16 Team Schedule'!B29</f>
        <v>Winner 9</v>
      </c>
      <c r="F11" s="48" t="str">
        <f>+'16 Team Schedule'!H18</f>
        <v>Field 9</v>
      </c>
      <c r="G11" s="51"/>
      <c r="H11" s="50" t="str">
        <f>+'16 Team Schedule'!H22</f>
        <v>Field 13</v>
      </c>
      <c r="I11" s="44" t="str">
        <f>+'16 Team Schedule'!B33</f>
        <v>Winner 13</v>
      </c>
      <c r="J11" s="39"/>
      <c r="K11" s="38"/>
      <c r="L11" s="38"/>
      <c r="N11" s="13"/>
      <c r="O11" s="14"/>
      <c r="P11" s="1"/>
      <c r="Q11" s="1"/>
      <c r="R11" s="1"/>
      <c r="S11" s="1"/>
    </row>
    <row r="12" spans="1:22" x14ac:dyDescent="0.2">
      <c r="A12" s="38"/>
      <c r="B12" s="39"/>
      <c r="C12" s="39"/>
      <c r="D12" s="39"/>
      <c r="E12" s="45"/>
      <c r="F12" s="52">
        <f>+'16 Team Schedule'!I18</f>
        <v>0.66666666666666663</v>
      </c>
      <c r="G12" s="51" t="str">
        <f>'16 Team Schedule'!$B$8</f>
        <v>Team 3</v>
      </c>
      <c r="H12" s="53">
        <f>+'16 Team Schedule'!I22</f>
        <v>0.66666666666666663</v>
      </c>
      <c r="I12" s="47"/>
      <c r="J12" s="39"/>
      <c r="K12" s="38"/>
      <c r="L12" s="38"/>
      <c r="N12" s="10"/>
      <c r="O12" s="14"/>
      <c r="P12" s="64"/>
      <c r="Q12" s="64"/>
      <c r="R12" s="64"/>
      <c r="S12" s="64"/>
      <c r="T12" s="38"/>
    </row>
    <row r="13" spans="1:22" x14ac:dyDescent="0.2">
      <c r="A13" s="38"/>
      <c r="B13" s="39"/>
      <c r="C13" s="39"/>
      <c r="D13" s="39"/>
      <c r="E13" s="48"/>
      <c r="F13" s="48"/>
      <c r="G13" s="41">
        <v>2</v>
      </c>
      <c r="H13" s="50"/>
      <c r="I13" s="50"/>
      <c r="J13" s="39"/>
      <c r="K13" s="38"/>
      <c r="L13" s="38"/>
      <c r="N13" s="10"/>
      <c r="O13" s="14"/>
      <c r="P13" s="64"/>
      <c r="Q13" s="64"/>
      <c r="R13" s="64"/>
      <c r="S13" s="64"/>
      <c r="T13" s="38"/>
    </row>
    <row r="14" spans="1:22" x14ac:dyDescent="0.2">
      <c r="A14" s="38"/>
      <c r="B14" s="39"/>
      <c r="C14" s="39"/>
      <c r="D14" s="39"/>
      <c r="E14" s="48"/>
      <c r="F14" s="54"/>
      <c r="G14" s="43" t="str">
        <f>'16 Team Schedule'!$H$8</f>
        <v>Field 2</v>
      </c>
      <c r="H14" s="54"/>
      <c r="I14" s="50"/>
      <c r="J14" s="39"/>
      <c r="K14" s="38"/>
      <c r="L14" s="38"/>
      <c r="N14" s="13"/>
      <c r="O14" s="14"/>
      <c r="P14" s="65"/>
      <c r="Q14" s="65"/>
      <c r="R14" s="51" t="s">
        <v>80</v>
      </c>
      <c r="S14" s="64"/>
      <c r="T14" s="38"/>
      <c r="V14" s="38"/>
    </row>
    <row r="15" spans="1:22" x14ac:dyDescent="0.2">
      <c r="A15" s="38"/>
      <c r="B15" s="39"/>
      <c r="C15" s="39"/>
      <c r="D15" s="39"/>
      <c r="E15" s="48"/>
      <c r="F15" s="39" t="str">
        <f>+'16 Team Schedule'!E18</f>
        <v>Loser 2</v>
      </c>
      <c r="G15" s="46">
        <f>'16 Team Schedule'!$I$8</f>
        <v>0.41666666666666669</v>
      </c>
      <c r="H15" s="39" t="str">
        <f>+'16 Team Schedule'!E22</f>
        <v>Winner 2</v>
      </c>
      <c r="I15" s="50"/>
      <c r="J15" s="39"/>
      <c r="K15" s="38"/>
      <c r="L15" s="38"/>
      <c r="N15" s="13"/>
      <c r="O15" s="11"/>
      <c r="P15" s="66" t="s">
        <v>80</v>
      </c>
      <c r="Q15" s="67"/>
      <c r="R15" s="68"/>
      <c r="S15" s="64"/>
      <c r="T15" s="38"/>
      <c r="V15" s="38"/>
    </row>
    <row r="16" spans="1:22" x14ac:dyDescent="0.2">
      <c r="A16" s="38"/>
      <c r="B16" s="39"/>
      <c r="C16" s="39"/>
      <c r="D16" s="39"/>
      <c r="E16" s="48"/>
      <c r="F16" s="39"/>
      <c r="G16" s="49"/>
      <c r="H16" s="39"/>
      <c r="I16" s="50"/>
      <c r="J16" s="39"/>
      <c r="K16" s="38"/>
      <c r="L16" s="38"/>
      <c r="N16" s="15"/>
      <c r="O16" s="11"/>
      <c r="P16" s="51"/>
      <c r="Q16" s="64"/>
      <c r="R16" s="69">
        <v>30</v>
      </c>
      <c r="S16" s="51" t="s">
        <v>58</v>
      </c>
      <c r="T16" s="38"/>
      <c r="V16" s="80" t="s">
        <v>84</v>
      </c>
    </row>
    <row r="17" spans="1:23" x14ac:dyDescent="0.2">
      <c r="A17" s="38"/>
      <c r="B17" s="39"/>
      <c r="C17" s="39"/>
      <c r="D17" s="39"/>
      <c r="E17" s="48">
        <v>17</v>
      </c>
      <c r="F17" s="39"/>
      <c r="G17" s="51" t="str">
        <f>'16 Team Schedule'!$E$8</f>
        <v>Team 4</v>
      </c>
      <c r="H17" s="39"/>
      <c r="I17" s="50">
        <v>21</v>
      </c>
      <c r="J17" s="39"/>
      <c r="K17" s="38"/>
      <c r="L17" s="38"/>
      <c r="N17" s="13"/>
      <c r="O17" s="11"/>
      <c r="P17" s="51" t="str">
        <f>+'16 Team Schedule'!B50</f>
        <v>Winner 26</v>
      </c>
      <c r="Q17" s="64"/>
      <c r="R17" s="69" t="str">
        <f>+'16 Team Schedule'!H51</f>
        <v>Field 30</v>
      </c>
      <c r="S17" s="68"/>
      <c r="T17" s="38"/>
      <c r="V17" s="81"/>
    </row>
    <row r="18" spans="1:23" x14ac:dyDescent="0.2">
      <c r="A18" s="38"/>
      <c r="B18" s="39"/>
      <c r="C18" s="39"/>
      <c r="D18" s="42" t="str">
        <f>+'16 Team Schedule'!B38</f>
        <v>Winner 17</v>
      </c>
      <c r="E18" s="48" t="str">
        <f>+'16 Team Schedule'!H29</f>
        <v>Field 17</v>
      </c>
      <c r="F18" s="39"/>
      <c r="G18" s="51"/>
      <c r="H18" s="39"/>
      <c r="I18" s="50" t="str">
        <f>+'16 Team Schedule'!H33</f>
        <v>Field 21</v>
      </c>
      <c r="J18" s="44" t="str">
        <f>+'16 Team Schedule'!B41</f>
        <v>Winner 21</v>
      </c>
      <c r="K18" s="38"/>
      <c r="L18" s="38"/>
      <c r="N18" s="10"/>
      <c r="O18" s="14"/>
      <c r="P18" s="68"/>
      <c r="Q18" s="64"/>
      <c r="R18" s="70">
        <f>+'16 Team Schedule'!I51</f>
        <v>0.75</v>
      </c>
      <c r="S18" s="69">
        <v>31</v>
      </c>
      <c r="T18" s="38"/>
      <c r="V18" s="56">
        <v>31</v>
      </c>
    </row>
    <row r="19" spans="1:23" x14ac:dyDescent="0.2">
      <c r="A19" s="38"/>
      <c r="B19" s="39"/>
      <c r="C19" s="39"/>
      <c r="D19" s="45"/>
      <c r="E19" s="52">
        <f>+'16 Team Schedule'!I29</f>
        <v>0.41666666666666669</v>
      </c>
      <c r="F19" s="55"/>
      <c r="G19" s="40" t="str">
        <f>'16 Team Schedule'!$B$9</f>
        <v>Team 5</v>
      </c>
      <c r="H19" s="55"/>
      <c r="I19" s="53">
        <f>+'16 Team Schedule'!I33</f>
        <v>0.54166666666666663</v>
      </c>
      <c r="J19" s="47"/>
      <c r="K19" s="38"/>
      <c r="L19" s="38"/>
      <c r="N19" s="10"/>
      <c r="O19" s="11"/>
      <c r="P19" s="69">
        <v>29</v>
      </c>
      <c r="Q19" s="71"/>
      <c r="R19" s="72"/>
      <c r="S19" s="73" t="s">
        <v>50</v>
      </c>
      <c r="T19" s="74"/>
      <c r="V19" s="56" t="s">
        <v>50</v>
      </c>
      <c r="W19" s="84"/>
    </row>
    <row r="20" spans="1:23" x14ac:dyDescent="0.2">
      <c r="A20" s="38"/>
      <c r="B20" s="39"/>
      <c r="C20" s="39"/>
      <c r="D20" s="48"/>
      <c r="E20" s="48"/>
      <c r="F20" s="39"/>
      <c r="G20" s="41">
        <v>3</v>
      </c>
      <c r="H20" s="39"/>
      <c r="I20" s="50"/>
      <c r="J20" s="50"/>
      <c r="K20" s="39"/>
      <c r="L20" s="38"/>
      <c r="N20" s="10"/>
      <c r="O20" s="11"/>
      <c r="P20" s="69" t="str">
        <f>+'16 Team Schedule'!H50</f>
        <v>Field 29</v>
      </c>
      <c r="Q20" s="64"/>
      <c r="R20" s="51" t="s">
        <v>57</v>
      </c>
      <c r="S20" s="69" t="str">
        <f>+'16 Team Schedule'!H54</f>
        <v>Field 31</v>
      </c>
      <c r="T20" s="39" t="s">
        <v>62</v>
      </c>
      <c r="V20" s="56" t="s">
        <v>91</v>
      </c>
      <c r="W20" s="38" t="s">
        <v>95</v>
      </c>
    </row>
    <row r="21" spans="1:23" x14ac:dyDescent="0.2">
      <c r="A21" s="38"/>
      <c r="B21" s="39"/>
      <c r="C21" s="39"/>
      <c r="D21" s="48"/>
      <c r="E21" s="48"/>
      <c r="F21" s="42" t="str">
        <f>+'16 Team Schedule'!B19</f>
        <v>Loser 3</v>
      </c>
      <c r="G21" s="43" t="str">
        <f>'16 Team Schedule'!$H$9</f>
        <v>Field 3</v>
      </c>
      <c r="H21" s="44" t="str">
        <f>+'16 Team Schedule'!B23</f>
        <v>Winner 3</v>
      </c>
      <c r="I21" s="50"/>
      <c r="J21" s="50"/>
      <c r="K21" s="39"/>
      <c r="L21" s="38"/>
      <c r="N21" s="13"/>
      <c r="O21" s="11"/>
      <c r="P21" s="70">
        <f>+'16 Team Schedule'!I50</f>
        <v>0.58333333333333337</v>
      </c>
      <c r="Q21" s="64"/>
      <c r="R21" s="64"/>
      <c r="S21" s="70">
        <f>+'16 Team Schedule'!I54</f>
        <v>0.41666666666666669</v>
      </c>
      <c r="T21" s="38"/>
      <c r="V21" s="83">
        <v>0.41666666666666669</v>
      </c>
    </row>
    <row r="22" spans="1:23" x14ac:dyDescent="0.2">
      <c r="A22" s="38"/>
      <c r="B22" s="39"/>
      <c r="C22" s="39"/>
      <c r="D22" s="52"/>
      <c r="E22" s="52"/>
      <c r="F22" s="45"/>
      <c r="G22" s="46">
        <f>'16 Team Schedule'!$I$9</f>
        <v>0.41666666666666669</v>
      </c>
      <c r="H22" s="47"/>
      <c r="I22" s="53"/>
      <c r="J22" s="53"/>
      <c r="K22" s="38"/>
      <c r="L22" s="38"/>
      <c r="N22" s="13"/>
      <c r="O22" s="11"/>
      <c r="P22" s="75"/>
      <c r="Q22" s="64"/>
      <c r="R22" s="64"/>
      <c r="S22" s="72"/>
      <c r="T22" s="38"/>
      <c r="V22" s="82"/>
    </row>
    <row r="23" spans="1:23" x14ac:dyDescent="0.2">
      <c r="A23" s="38"/>
      <c r="B23" s="39"/>
      <c r="C23" s="39"/>
      <c r="D23" s="48"/>
      <c r="E23" s="48"/>
      <c r="F23" s="48"/>
      <c r="G23" s="49"/>
      <c r="H23" s="50"/>
      <c r="I23" s="56"/>
      <c r="J23" s="50"/>
      <c r="K23" s="38"/>
      <c r="L23" s="38"/>
      <c r="N23" s="15"/>
      <c r="O23" s="11"/>
      <c r="P23" s="64" t="s">
        <v>61</v>
      </c>
      <c r="Q23" s="64"/>
      <c r="R23" s="64"/>
      <c r="S23" s="51" t="s">
        <v>83</v>
      </c>
      <c r="T23" s="38"/>
      <c r="V23" s="38" t="s">
        <v>83</v>
      </c>
    </row>
    <row r="24" spans="1:23" x14ac:dyDescent="0.2">
      <c r="A24" s="38"/>
      <c r="B24" s="39"/>
      <c r="C24" s="39"/>
      <c r="D24" s="48"/>
      <c r="E24" s="48"/>
      <c r="F24" s="48">
        <v>10</v>
      </c>
      <c r="G24" s="51" t="str">
        <f>'16 Team Schedule'!$E$9</f>
        <v>Team 6</v>
      </c>
      <c r="H24" s="50">
        <v>14</v>
      </c>
      <c r="I24" s="56"/>
      <c r="J24" s="50"/>
      <c r="K24" s="38"/>
      <c r="L24" s="38"/>
      <c r="N24" s="13"/>
      <c r="O24" s="11"/>
      <c r="P24" s="1"/>
      <c r="Q24" s="1"/>
      <c r="R24" s="1"/>
      <c r="S24" s="1"/>
      <c r="V24" s="38"/>
    </row>
    <row r="25" spans="1:23" x14ac:dyDescent="0.2">
      <c r="A25" s="38"/>
      <c r="B25" s="39"/>
      <c r="C25" s="39"/>
      <c r="D25" s="48"/>
      <c r="E25" s="54"/>
      <c r="F25" s="48" t="str">
        <f>+'16 Team Schedule'!H19</f>
        <v>Field 10</v>
      </c>
      <c r="G25" s="51"/>
      <c r="H25" s="50" t="str">
        <f>+'16 Team Schedule'!H23</f>
        <v>Field 14</v>
      </c>
      <c r="I25" s="54"/>
      <c r="J25" s="50"/>
      <c r="K25" s="39"/>
      <c r="L25" s="38"/>
      <c r="N25" s="10"/>
      <c r="O25" s="11"/>
      <c r="P25" s="1"/>
      <c r="Q25" s="1"/>
      <c r="R25" s="1"/>
      <c r="S25" s="1"/>
      <c r="V25" s="38"/>
    </row>
    <row r="26" spans="1:23" x14ac:dyDescent="0.2">
      <c r="A26" s="38"/>
      <c r="B26" s="39"/>
      <c r="C26" s="39"/>
      <c r="D26" s="48"/>
      <c r="E26" s="39" t="str">
        <f>+'16 Team Schedule'!E29</f>
        <v>Winner 10</v>
      </c>
      <c r="F26" s="52">
        <f>+'16 Team Schedule'!I19</f>
        <v>0.66666666666666663</v>
      </c>
      <c r="G26" s="51" t="str">
        <f>'16 Team Schedule'!$B$10</f>
        <v>Team 7</v>
      </c>
      <c r="H26" s="53">
        <f>+'16 Team Schedule'!I23</f>
        <v>0.66666666666666663</v>
      </c>
      <c r="I26" s="39" t="str">
        <f>+'16 Team Schedule'!E33</f>
        <v>Winner 14</v>
      </c>
      <c r="J26" s="50"/>
      <c r="K26" s="39"/>
      <c r="L26" s="38"/>
      <c r="N26" s="10"/>
      <c r="O26" s="11"/>
      <c r="P26" s="9"/>
      <c r="Q26" s="1"/>
      <c r="R26" s="1"/>
      <c r="S26" s="1"/>
      <c r="V26" s="38"/>
    </row>
    <row r="27" spans="1:23" x14ac:dyDescent="0.2">
      <c r="A27" s="38"/>
      <c r="B27" s="39"/>
      <c r="C27" s="39"/>
      <c r="D27" s="48"/>
      <c r="E27" s="39"/>
      <c r="F27" s="48"/>
      <c r="G27" s="41">
        <v>4</v>
      </c>
      <c r="H27" s="50"/>
      <c r="I27" s="38"/>
      <c r="J27" s="50"/>
      <c r="K27" s="39"/>
      <c r="L27" s="38"/>
      <c r="N27" s="10"/>
      <c r="O27" s="11"/>
      <c r="P27" s="9"/>
      <c r="Q27" s="1"/>
      <c r="R27" s="1"/>
      <c r="S27" s="1"/>
    </row>
    <row r="28" spans="1:23" x14ac:dyDescent="0.2">
      <c r="A28" s="38"/>
      <c r="B28" s="39"/>
      <c r="C28" s="39"/>
      <c r="D28" s="48"/>
      <c r="E28" s="39"/>
      <c r="F28" s="54"/>
      <c r="G28" s="43" t="str">
        <f>'16 Team Schedule'!$H$10</f>
        <v>Field 4</v>
      </c>
      <c r="H28" s="54"/>
      <c r="I28" s="38"/>
      <c r="J28" s="50"/>
      <c r="K28" s="39"/>
      <c r="L28" s="38"/>
      <c r="N28" s="10"/>
      <c r="O28" s="12"/>
      <c r="P28" s="63" t="s">
        <v>51</v>
      </c>
      <c r="Q28" s="1"/>
      <c r="R28" s="1"/>
      <c r="S28" s="1"/>
    </row>
    <row r="29" spans="1:23" x14ac:dyDescent="0.2">
      <c r="A29" s="38"/>
      <c r="B29" s="39"/>
      <c r="C29" s="39"/>
      <c r="D29" s="48"/>
      <c r="E29" s="39"/>
      <c r="F29" s="39" t="str">
        <f>+'16 Team Schedule'!E19</f>
        <v>Loser 4</v>
      </c>
      <c r="G29" s="46">
        <f>'16 Team Schedule'!$I$10</f>
        <v>0.41666666666666669</v>
      </c>
      <c r="H29" s="39" t="str">
        <f>+'16 Team Schedule'!E23</f>
        <v>Winner 4</v>
      </c>
      <c r="I29" s="39"/>
      <c r="J29" s="50"/>
      <c r="K29" s="39"/>
      <c r="L29" s="38"/>
      <c r="N29" s="10"/>
      <c r="O29" s="12"/>
      <c r="P29" s="1"/>
      <c r="Q29" s="1"/>
      <c r="R29" s="1"/>
      <c r="S29" s="1"/>
    </row>
    <row r="30" spans="1:23" x14ac:dyDescent="0.2">
      <c r="A30" s="38"/>
      <c r="B30" s="39"/>
      <c r="C30" s="39"/>
      <c r="D30" s="48"/>
      <c r="E30" s="39"/>
      <c r="F30" s="39"/>
      <c r="G30" s="49"/>
      <c r="H30" s="39"/>
      <c r="I30" s="39"/>
      <c r="J30" s="50"/>
      <c r="K30" s="39"/>
      <c r="L30" s="38"/>
      <c r="N30" s="10"/>
      <c r="O30" s="12"/>
      <c r="P30" s="1"/>
      <c r="Q30" s="1"/>
      <c r="R30" s="1"/>
      <c r="S30" s="1"/>
    </row>
    <row r="31" spans="1:23" x14ac:dyDescent="0.2">
      <c r="A31" s="38"/>
      <c r="B31" s="39"/>
      <c r="C31" s="39"/>
      <c r="D31" s="48">
        <v>23</v>
      </c>
      <c r="E31" s="39"/>
      <c r="F31" s="39"/>
      <c r="G31" s="51" t="str">
        <f>'16 Team Schedule'!$E$10</f>
        <v>Team 8</v>
      </c>
      <c r="H31" s="39"/>
      <c r="I31" s="39"/>
      <c r="J31" s="50">
        <v>26</v>
      </c>
      <c r="K31" s="39"/>
      <c r="L31" s="38"/>
      <c r="N31" s="10"/>
      <c r="O31" s="11"/>
      <c r="P31" s="64"/>
      <c r="Q31" s="64"/>
      <c r="R31" s="64"/>
      <c r="S31" s="64"/>
      <c r="T31" s="38"/>
      <c r="U31" s="38"/>
    </row>
    <row r="32" spans="1:23" x14ac:dyDescent="0.2">
      <c r="A32" s="38"/>
      <c r="B32" s="62" t="str">
        <f>+'16 Team Schedule'!B45</f>
        <v>TBD</v>
      </c>
      <c r="C32" s="90"/>
      <c r="D32" s="48" t="str">
        <f>+'16 Team Schedule'!H38</f>
        <v>Field 23</v>
      </c>
      <c r="E32" s="39"/>
      <c r="F32" s="39"/>
      <c r="G32" s="51"/>
      <c r="H32" s="39"/>
      <c r="I32" s="55"/>
      <c r="J32" s="50" t="str">
        <f>+'16 Team Schedule'!H41</f>
        <v>Field 26</v>
      </c>
      <c r="K32" s="44" t="str">
        <f>+'16 Team Schedule'!B50</f>
        <v>Winner 26</v>
      </c>
      <c r="L32" s="38"/>
      <c r="N32" s="10"/>
      <c r="O32" s="11"/>
      <c r="P32" s="76"/>
      <c r="Q32" s="76"/>
      <c r="R32" s="51" t="s">
        <v>80</v>
      </c>
      <c r="S32" s="64"/>
      <c r="T32" s="38"/>
      <c r="U32" s="38"/>
    </row>
    <row r="33" spans="1:21" x14ac:dyDescent="0.2">
      <c r="A33" s="38"/>
      <c r="B33" s="45"/>
      <c r="C33" s="90"/>
      <c r="D33" s="52">
        <f>+'16 Team Schedule'!I38</f>
        <v>0.66666666666666663</v>
      </c>
      <c r="E33" s="39"/>
      <c r="F33" s="55"/>
      <c r="G33" s="40" t="str">
        <f>'16 Team Schedule'!$B$11</f>
        <v>Team 9</v>
      </c>
      <c r="H33" s="55"/>
      <c r="I33" s="39"/>
      <c r="J33" s="53">
        <f>+'16 Team Schedule'!I41</f>
        <v>0.79166666666666663</v>
      </c>
      <c r="K33" s="39" t="s">
        <v>79</v>
      </c>
      <c r="L33" s="38"/>
      <c r="N33" s="10"/>
      <c r="O33" s="11"/>
      <c r="P33" s="51"/>
      <c r="Q33" s="67"/>
      <c r="R33" s="68"/>
      <c r="S33" s="64"/>
      <c r="T33" s="38"/>
      <c r="U33" s="38"/>
    </row>
    <row r="34" spans="1:21" x14ac:dyDescent="0.2">
      <c r="A34" s="38"/>
      <c r="B34" s="48"/>
      <c r="C34" s="90"/>
      <c r="D34" s="48"/>
      <c r="E34" s="39"/>
      <c r="F34" s="39"/>
      <c r="G34" s="41">
        <v>5</v>
      </c>
      <c r="H34" s="39"/>
      <c r="I34" s="39"/>
      <c r="J34" s="50"/>
      <c r="K34" s="39"/>
      <c r="L34" s="38"/>
      <c r="N34" s="10"/>
      <c r="O34" s="11"/>
      <c r="P34" s="51"/>
      <c r="Q34" s="64"/>
      <c r="R34" s="69">
        <v>30</v>
      </c>
      <c r="S34" s="51" t="s">
        <v>58</v>
      </c>
      <c r="T34" s="38"/>
      <c r="U34" s="38"/>
    </row>
    <row r="35" spans="1:21" x14ac:dyDescent="0.2">
      <c r="A35" s="38"/>
      <c r="B35" s="48"/>
      <c r="C35" s="90"/>
      <c r="D35" s="48"/>
      <c r="E35" s="39"/>
      <c r="F35" s="42" t="str">
        <f>+'16 Team Schedule'!B20</f>
        <v>Loser 5</v>
      </c>
      <c r="G35" s="43" t="str">
        <f>'16 Team Schedule'!$H$11</f>
        <v>Field 5</v>
      </c>
      <c r="H35" s="44" t="str">
        <f>+'16 Team Schedule'!B24</f>
        <v>Winner 5</v>
      </c>
      <c r="I35" s="39"/>
      <c r="J35" s="50"/>
      <c r="K35" s="39"/>
      <c r="L35" s="38"/>
      <c r="N35" s="10"/>
      <c r="O35" s="11"/>
      <c r="P35" s="64"/>
      <c r="Q35" s="64"/>
      <c r="R35" s="69" t="str">
        <f>+'16 Team Schedule'!H51</f>
        <v>Field 30</v>
      </c>
      <c r="S35" s="68"/>
      <c r="T35" s="38"/>
      <c r="U35" s="38"/>
    </row>
    <row r="36" spans="1:21" x14ac:dyDescent="0.2">
      <c r="A36" s="38"/>
      <c r="B36" s="57"/>
      <c r="C36" s="92"/>
      <c r="D36" s="48"/>
      <c r="E36" s="39"/>
      <c r="F36" s="45"/>
      <c r="G36" s="46">
        <f>'16 Team Schedule'!$I$11</f>
        <v>0.54166666666666663</v>
      </c>
      <c r="H36" s="47"/>
      <c r="I36" s="39"/>
      <c r="J36" s="50"/>
      <c r="K36" s="39"/>
      <c r="L36" s="38"/>
      <c r="N36" s="10"/>
      <c r="O36" s="11"/>
      <c r="P36" s="64"/>
      <c r="Q36" s="64"/>
      <c r="R36" s="70">
        <f>+'16 Team Schedule'!I51</f>
        <v>0.75</v>
      </c>
      <c r="S36" s="69">
        <v>31</v>
      </c>
      <c r="T36" s="38"/>
      <c r="U36" s="38"/>
    </row>
    <row r="37" spans="1:21" x14ac:dyDescent="0.2">
      <c r="A37" s="38"/>
      <c r="B37" s="48"/>
      <c r="C37" s="90"/>
      <c r="D37" s="48"/>
      <c r="E37" s="39"/>
      <c r="F37" s="48"/>
      <c r="G37" s="49"/>
      <c r="H37" s="50"/>
      <c r="I37" s="39"/>
      <c r="J37" s="50"/>
      <c r="K37" s="39"/>
      <c r="L37" s="38"/>
      <c r="N37" s="10"/>
      <c r="O37" s="11"/>
      <c r="P37" s="51"/>
      <c r="Q37" s="74"/>
      <c r="R37" s="72"/>
      <c r="S37" s="73" t="s">
        <v>50</v>
      </c>
      <c r="T37" s="74"/>
      <c r="U37" s="38"/>
    </row>
    <row r="38" spans="1:21" x14ac:dyDescent="0.2">
      <c r="A38" s="38"/>
      <c r="B38" s="48"/>
      <c r="C38" s="90"/>
      <c r="D38" s="48"/>
      <c r="E38" s="39"/>
      <c r="F38" s="48">
        <v>11</v>
      </c>
      <c r="G38" s="51" t="str">
        <f>'16 Team Schedule'!$E$11</f>
        <v>Team 10</v>
      </c>
      <c r="H38" s="50">
        <v>15</v>
      </c>
      <c r="I38" s="39"/>
      <c r="J38" s="50"/>
      <c r="K38" s="39"/>
      <c r="L38" s="38"/>
      <c r="N38" s="10"/>
      <c r="O38" s="11"/>
      <c r="P38" s="51"/>
      <c r="Q38" s="64"/>
      <c r="R38" s="51" t="s">
        <v>84</v>
      </c>
      <c r="S38" s="69" t="str">
        <f>+'16 Team Schedule'!H54</f>
        <v>Field 31</v>
      </c>
      <c r="T38" s="39" t="s">
        <v>62</v>
      </c>
      <c r="U38" s="38"/>
    </row>
    <row r="39" spans="1:21" x14ac:dyDescent="0.2">
      <c r="A39" s="38"/>
      <c r="B39" s="48"/>
      <c r="C39" s="90"/>
      <c r="D39" s="48"/>
      <c r="E39" s="42" t="str">
        <f>+'16 Team Schedule'!B30</f>
        <v>Winner 11</v>
      </c>
      <c r="F39" s="48" t="str">
        <f>+'16 Team Schedule'!H20</f>
        <v>Field 11</v>
      </c>
      <c r="G39" s="51"/>
      <c r="H39" s="50" t="str">
        <f>+'16 Team Schedule'!H24</f>
        <v>Field 15</v>
      </c>
      <c r="I39" s="44" t="str">
        <f>+'16 Team Schedule'!B34</f>
        <v>Winner 15</v>
      </c>
      <c r="J39" s="50"/>
      <c r="K39" s="39"/>
      <c r="L39" s="38"/>
      <c r="N39" s="10"/>
      <c r="O39" s="11"/>
      <c r="P39" s="77"/>
      <c r="Q39" s="64"/>
      <c r="R39" s="64"/>
      <c r="S39" s="70">
        <f>+'16 Team Schedule'!I54</f>
        <v>0.41666666666666669</v>
      </c>
      <c r="T39" s="38"/>
      <c r="U39" s="38"/>
    </row>
    <row r="40" spans="1:21" x14ac:dyDescent="0.2">
      <c r="A40" s="38"/>
      <c r="B40" s="48"/>
      <c r="C40" s="90"/>
      <c r="D40" s="48"/>
      <c r="E40" s="45"/>
      <c r="F40" s="52">
        <f>+'16 Team Schedule'!I20</f>
        <v>0.79166666666666663</v>
      </c>
      <c r="G40" s="51" t="str">
        <f>'16 Team Schedule'!$B$12</f>
        <v>Team 11</v>
      </c>
      <c r="H40" s="53">
        <f>+'16 Team Schedule'!I24</f>
        <v>0.79166666666666663</v>
      </c>
      <c r="I40" s="47"/>
      <c r="J40" s="56"/>
      <c r="K40" s="39"/>
      <c r="L40" s="38"/>
      <c r="N40" s="10"/>
      <c r="O40" s="11"/>
      <c r="P40" s="51"/>
      <c r="Q40" s="64"/>
      <c r="R40" s="51" t="s">
        <v>82</v>
      </c>
      <c r="S40" s="72"/>
      <c r="T40" s="38"/>
      <c r="U40" s="38"/>
    </row>
    <row r="41" spans="1:21" x14ac:dyDescent="0.2">
      <c r="A41" s="38"/>
      <c r="B41" s="48"/>
      <c r="C41" s="90"/>
      <c r="D41" s="48"/>
      <c r="E41" s="48"/>
      <c r="F41" s="48"/>
      <c r="G41" s="41">
        <v>6</v>
      </c>
      <c r="H41" s="50"/>
      <c r="I41" s="50"/>
      <c r="J41" s="56"/>
      <c r="K41" s="39"/>
      <c r="L41" s="38"/>
      <c r="N41" s="10"/>
      <c r="O41" s="11"/>
      <c r="P41" s="64"/>
      <c r="Q41" s="64"/>
      <c r="R41" s="78"/>
      <c r="S41" s="51" t="s">
        <v>81</v>
      </c>
      <c r="T41" s="38"/>
      <c r="U41" s="38"/>
    </row>
    <row r="42" spans="1:21" x14ac:dyDescent="0.2">
      <c r="A42" s="38"/>
      <c r="B42" s="48"/>
      <c r="C42" s="90"/>
      <c r="D42" s="48"/>
      <c r="E42" s="48"/>
      <c r="F42" s="54"/>
      <c r="G42" s="43" t="str">
        <f>'16 Team Schedule'!$H$12</f>
        <v>Field 6</v>
      </c>
      <c r="H42" s="54"/>
      <c r="I42" s="50"/>
      <c r="J42" s="56"/>
      <c r="K42" s="39"/>
      <c r="L42" s="38"/>
      <c r="N42" s="10"/>
      <c r="O42" s="11"/>
      <c r="P42" s="64"/>
      <c r="Q42" s="64"/>
      <c r="R42" s="64"/>
      <c r="S42" s="64"/>
      <c r="T42" s="38"/>
      <c r="U42" s="38"/>
    </row>
    <row r="43" spans="1:21" x14ac:dyDescent="0.2">
      <c r="A43" s="38"/>
      <c r="B43" s="48"/>
      <c r="C43" s="90"/>
      <c r="D43" s="48"/>
      <c r="E43" s="48"/>
      <c r="F43" s="39" t="str">
        <f>+'16 Team Schedule'!E20</f>
        <v>Loser 6</v>
      </c>
      <c r="G43" s="46">
        <f>'16 Team Schedule'!$I$12</f>
        <v>0.54166666666666663</v>
      </c>
      <c r="H43" s="39" t="str">
        <f>+'16 Team Schedule'!E24</f>
        <v>Winner 6</v>
      </c>
      <c r="I43" s="50"/>
      <c r="J43" s="56"/>
      <c r="K43" s="39"/>
      <c r="L43" s="38"/>
      <c r="N43" s="10"/>
      <c r="O43" s="11"/>
      <c r="P43" s="64"/>
      <c r="Q43" s="64"/>
      <c r="R43" s="64"/>
      <c r="S43" s="64"/>
      <c r="T43" s="38"/>
      <c r="U43" s="38"/>
    </row>
    <row r="44" spans="1:21" x14ac:dyDescent="0.2">
      <c r="A44" s="38"/>
      <c r="B44" s="48"/>
      <c r="C44" s="90"/>
      <c r="D44" s="48"/>
      <c r="E44" s="48"/>
      <c r="F44" s="39"/>
      <c r="G44" s="49"/>
      <c r="H44" s="39"/>
      <c r="I44" s="50"/>
      <c r="J44" s="56"/>
      <c r="K44" s="39"/>
      <c r="L44" s="38"/>
      <c r="N44" s="10"/>
      <c r="O44" s="11"/>
      <c r="P44" s="64"/>
      <c r="Q44" s="64"/>
      <c r="R44" s="64"/>
      <c r="S44" s="64"/>
      <c r="T44" s="38"/>
      <c r="U44" s="38"/>
    </row>
    <row r="45" spans="1:21" x14ac:dyDescent="0.2">
      <c r="A45" s="38"/>
      <c r="B45" s="48"/>
      <c r="C45" s="90"/>
      <c r="D45" s="48"/>
      <c r="E45" s="48">
        <v>18</v>
      </c>
      <c r="F45" s="39"/>
      <c r="G45" s="51" t="str">
        <f>'16 Team Schedule'!$E$12</f>
        <v>Team 12</v>
      </c>
      <c r="H45" s="39"/>
      <c r="I45" s="50">
        <v>22</v>
      </c>
      <c r="J45" s="56"/>
      <c r="K45" s="39"/>
      <c r="L45" s="38"/>
    </row>
    <row r="46" spans="1:21" x14ac:dyDescent="0.2">
      <c r="A46" s="38"/>
      <c r="B46" s="48"/>
      <c r="C46" s="90"/>
      <c r="D46" s="54"/>
      <c r="E46" s="48" t="str">
        <f>+'16 Team Schedule'!H30</f>
        <v>Field 18</v>
      </c>
      <c r="F46" s="39"/>
      <c r="G46" s="51"/>
      <c r="H46" s="39"/>
      <c r="I46" s="50" t="str">
        <f>+'16 Team Schedule'!H34</f>
        <v>Field 22</v>
      </c>
      <c r="J46" s="58"/>
      <c r="K46" s="39"/>
      <c r="L46" s="38"/>
    </row>
    <row r="47" spans="1:21" x14ac:dyDescent="0.2">
      <c r="A47" s="38"/>
      <c r="B47" s="48"/>
      <c r="C47" s="90"/>
      <c r="D47" s="39" t="str">
        <f>+'16 Team Schedule'!E38</f>
        <v>Winner 18</v>
      </c>
      <c r="E47" s="52">
        <f>+'16 Team Schedule'!I30</f>
        <v>0.41666666666666669</v>
      </c>
      <c r="F47" s="55"/>
      <c r="G47" s="40" t="str">
        <f>'16 Team Schedule'!$B$13</f>
        <v>Team 13</v>
      </c>
      <c r="H47" s="55"/>
      <c r="I47" s="53">
        <f>+'16 Team Schedule'!I34</f>
        <v>0.54166666666666663</v>
      </c>
      <c r="J47" s="39" t="str">
        <f>+'16 Team Schedule'!E41</f>
        <v>Winner 22</v>
      </c>
      <c r="K47" s="39"/>
      <c r="L47" s="38"/>
    </row>
    <row r="48" spans="1:21" x14ac:dyDescent="0.2">
      <c r="A48" s="38"/>
      <c r="B48" s="48"/>
      <c r="C48" s="90"/>
      <c r="D48" s="39"/>
      <c r="E48" s="48"/>
      <c r="F48" s="39"/>
      <c r="G48" s="41">
        <v>7</v>
      </c>
      <c r="H48" s="39"/>
      <c r="I48" s="56"/>
      <c r="J48" s="38"/>
      <c r="K48" s="39"/>
      <c r="L48" s="38"/>
    </row>
    <row r="49" spans="1:12" x14ac:dyDescent="0.2">
      <c r="A49" s="38"/>
      <c r="B49" s="48">
        <v>27</v>
      </c>
      <c r="C49" s="90"/>
      <c r="D49" s="39"/>
      <c r="E49" s="48"/>
      <c r="F49" s="42" t="str">
        <f>+'16 Team Schedule'!B21</f>
        <v>Loser 7</v>
      </c>
      <c r="G49" s="43" t="str">
        <f>'16 Team Schedule'!$H$13</f>
        <v>Field 7</v>
      </c>
      <c r="H49" s="44" t="str">
        <f>+'16 Team Schedule'!B25</f>
        <v>Winner 7</v>
      </c>
      <c r="I49" s="56"/>
      <c r="J49" s="38"/>
      <c r="K49" s="39"/>
      <c r="L49" s="38"/>
    </row>
    <row r="50" spans="1:12" x14ac:dyDescent="0.2">
      <c r="A50" s="38"/>
      <c r="B50" s="48" t="str">
        <f>+'16 Team Schedule'!H45</f>
        <v>Field 27</v>
      </c>
      <c r="C50" s="90"/>
      <c r="D50" s="39"/>
      <c r="E50" s="48"/>
      <c r="F50" s="45"/>
      <c r="G50" s="46">
        <f>'16 Team Schedule'!$I$13</f>
        <v>0.54166666666666663</v>
      </c>
      <c r="H50" s="47"/>
      <c r="I50" s="59"/>
      <c r="J50" s="38"/>
      <c r="K50" s="39"/>
      <c r="L50" s="38"/>
    </row>
    <row r="51" spans="1:12" x14ac:dyDescent="0.2">
      <c r="A51" s="38"/>
      <c r="B51" s="52">
        <f>+'16 Team Schedule'!I45</f>
        <v>0.41666666666666669</v>
      </c>
      <c r="C51" s="91"/>
      <c r="D51" s="39"/>
      <c r="E51" s="48"/>
      <c r="F51" s="48"/>
      <c r="G51" s="49"/>
      <c r="H51" s="50"/>
      <c r="I51" s="60"/>
      <c r="J51" s="38"/>
      <c r="K51" s="39"/>
      <c r="L51" s="38"/>
    </row>
    <row r="52" spans="1:12" x14ac:dyDescent="0.2">
      <c r="A52" s="38"/>
      <c r="B52" s="48"/>
      <c r="C52" s="90"/>
      <c r="D52" s="39"/>
      <c r="E52" s="48"/>
      <c r="F52" s="48">
        <v>12</v>
      </c>
      <c r="G52" s="51" t="str">
        <f>'16 Team Schedule'!$E$13</f>
        <v>Team 14</v>
      </c>
      <c r="H52" s="50">
        <v>16</v>
      </c>
      <c r="I52" s="60"/>
      <c r="J52" s="38"/>
      <c r="K52" s="39"/>
      <c r="L52" s="38"/>
    </row>
    <row r="53" spans="1:12" x14ac:dyDescent="0.2">
      <c r="A53" s="38"/>
      <c r="B53" s="48"/>
      <c r="C53" s="90"/>
      <c r="D53" s="39"/>
      <c r="E53" s="61"/>
      <c r="F53" s="48" t="str">
        <f>+'16 Team Schedule'!H21</f>
        <v>Field 12</v>
      </c>
      <c r="G53" s="51"/>
      <c r="H53" s="50" t="str">
        <f>+'16 Team Schedule'!H25</f>
        <v>Field 16</v>
      </c>
      <c r="I53" s="61"/>
      <c r="J53" s="38"/>
      <c r="K53" s="39"/>
      <c r="L53" s="38"/>
    </row>
    <row r="54" spans="1:12" x14ac:dyDescent="0.2">
      <c r="A54" s="38"/>
      <c r="B54" s="48"/>
      <c r="C54" s="90"/>
      <c r="D54" s="39"/>
      <c r="E54" s="39" t="str">
        <f>+'16 Team Schedule'!E30</f>
        <v>Winner 12</v>
      </c>
      <c r="F54" s="52">
        <f>+'16 Team Schedule'!I21</f>
        <v>0.79166666666666663</v>
      </c>
      <c r="G54" s="51" t="str">
        <f>'16 Team Schedule'!$B$14</f>
        <v>Team 15</v>
      </c>
      <c r="H54" s="53">
        <f>+'16 Team Schedule'!I25</f>
        <v>0.79166666666666663</v>
      </c>
      <c r="I54" s="39" t="str">
        <f>+'16 Team Schedule'!E34</f>
        <v>Winner 16</v>
      </c>
      <c r="J54" s="38"/>
      <c r="K54" s="39"/>
      <c r="L54" s="38"/>
    </row>
    <row r="55" spans="1:12" x14ac:dyDescent="0.2">
      <c r="A55" s="38"/>
      <c r="B55" s="48"/>
      <c r="C55" s="90"/>
      <c r="D55" s="39"/>
      <c r="E55" s="39"/>
      <c r="F55" s="48"/>
      <c r="G55" s="41">
        <v>8</v>
      </c>
      <c r="H55" s="50"/>
      <c r="I55" s="38"/>
      <c r="J55" s="38"/>
      <c r="K55" s="55"/>
      <c r="L55" s="38"/>
    </row>
    <row r="56" spans="1:12" x14ac:dyDescent="0.2">
      <c r="A56" s="38"/>
      <c r="B56" s="48"/>
      <c r="C56" s="90"/>
      <c r="D56" s="39"/>
      <c r="E56" s="39"/>
      <c r="F56" s="54"/>
      <c r="G56" s="43" t="str">
        <f>'16 Team Schedule'!$H$14</f>
        <v>Field 8</v>
      </c>
      <c r="H56" s="54"/>
      <c r="I56" s="38"/>
      <c r="J56" s="38"/>
      <c r="K56" s="39"/>
      <c r="L56" s="38"/>
    </row>
    <row r="57" spans="1:12" x14ac:dyDescent="0.2">
      <c r="A57" s="38"/>
      <c r="B57" s="48"/>
      <c r="C57" s="90"/>
      <c r="D57" s="39"/>
      <c r="E57" s="39"/>
      <c r="F57" s="39" t="str">
        <f>+'16 Team Schedule'!E21</f>
        <v>Loser 8</v>
      </c>
      <c r="G57" s="46">
        <f>'16 Team Schedule'!$I$14</f>
        <v>0.54166666666666663</v>
      </c>
      <c r="H57" s="39" t="str">
        <f>+'16 Team Schedule'!E25</f>
        <v>Winner 8</v>
      </c>
      <c r="I57" s="38"/>
      <c r="J57" s="38"/>
      <c r="K57" s="39"/>
      <c r="L57" s="38"/>
    </row>
    <row r="58" spans="1:12" x14ac:dyDescent="0.2">
      <c r="A58" s="38"/>
      <c r="B58" s="48"/>
      <c r="C58" s="90"/>
      <c r="D58" s="39"/>
      <c r="E58" s="39"/>
      <c r="F58" s="39"/>
      <c r="G58" s="49"/>
      <c r="H58" s="39"/>
      <c r="I58" s="39"/>
      <c r="J58" s="38"/>
      <c r="K58" s="39"/>
      <c r="L58" s="38"/>
    </row>
    <row r="59" spans="1:12" x14ac:dyDescent="0.2">
      <c r="A59" s="38"/>
      <c r="B59" s="48"/>
      <c r="C59" s="90"/>
      <c r="D59" s="39"/>
      <c r="E59" s="39"/>
      <c r="F59" s="39"/>
      <c r="G59" s="51" t="str">
        <f>'16 Team Schedule'!$E$14</f>
        <v>Team16</v>
      </c>
      <c r="H59" s="39"/>
      <c r="I59" s="39"/>
      <c r="J59" s="38"/>
      <c r="K59" s="39"/>
      <c r="L59" s="38"/>
    </row>
    <row r="60" spans="1:12" x14ac:dyDescent="0.2">
      <c r="A60" s="38"/>
      <c r="B60" s="52"/>
      <c r="C60" s="91"/>
      <c r="D60" s="39"/>
      <c r="E60" s="62" t="str">
        <f>+'16 Team Schedule'!B31</f>
        <v>Loser 13</v>
      </c>
      <c r="F60" s="38"/>
      <c r="G60" s="38"/>
      <c r="H60" s="38"/>
      <c r="I60" s="38"/>
      <c r="J60" s="38"/>
      <c r="K60" s="38"/>
      <c r="L60" s="38"/>
    </row>
    <row r="61" spans="1:12" x14ac:dyDescent="0.2">
      <c r="A61" s="38"/>
      <c r="B61" s="48"/>
      <c r="C61" s="90"/>
      <c r="D61" s="39"/>
      <c r="E61" s="45"/>
      <c r="F61" s="38"/>
      <c r="G61" s="38"/>
      <c r="H61" s="38"/>
      <c r="I61" s="38"/>
      <c r="J61" s="38"/>
      <c r="K61" s="38"/>
      <c r="L61" s="38"/>
    </row>
    <row r="62" spans="1:12" x14ac:dyDescent="0.2">
      <c r="A62" s="38"/>
      <c r="B62" s="48"/>
      <c r="C62" s="90"/>
      <c r="D62" s="39"/>
      <c r="E62" s="48">
        <v>19</v>
      </c>
      <c r="F62" s="38"/>
      <c r="G62" s="38"/>
      <c r="H62" s="38"/>
      <c r="I62" s="38"/>
      <c r="J62" s="38"/>
      <c r="K62" s="38"/>
      <c r="L62" s="38"/>
    </row>
    <row r="63" spans="1:12" x14ac:dyDescent="0.2">
      <c r="A63" s="38"/>
      <c r="B63" s="48"/>
      <c r="C63" s="90"/>
      <c r="D63" s="42" t="str">
        <f>+'16 Team Schedule'!B39</f>
        <v>Winner 19</v>
      </c>
      <c r="E63" s="48" t="str">
        <f>+'16 Team Schedule'!H31</f>
        <v>Field 19</v>
      </c>
      <c r="F63" s="38"/>
      <c r="G63" s="38"/>
      <c r="H63" s="38"/>
      <c r="I63" s="38"/>
      <c r="J63" s="38"/>
      <c r="K63" s="38"/>
      <c r="L63" s="38"/>
    </row>
    <row r="64" spans="1:12" x14ac:dyDescent="0.2">
      <c r="A64" s="38"/>
      <c r="B64" s="48"/>
      <c r="C64" s="90"/>
      <c r="D64" s="45"/>
      <c r="E64" s="52">
        <f>+'16 Team Schedule'!I31</f>
        <v>0.41666666666666669</v>
      </c>
      <c r="F64" s="38"/>
      <c r="G64" s="38"/>
      <c r="H64" s="38"/>
      <c r="I64" s="38"/>
      <c r="J64" s="38"/>
      <c r="K64" s="38"/>
      <c r="L64" s="38"/>
    </row>
    <row r="65" spans="1:12" x14ac:dyDescent="0.2">
      <c r="A65" s="38"/>
      <c r="B65" s="48"/>
      <c r="C65" s="90"/>
      <c r="D65" s="48"/>
      <c r="E65" s="44"/>
      <c r="F65" s="38"/>
      <c r="G65" s="38"/>
      <c r="H65" s="38"/>
      <c r="I65" s="38"/>
      <c r="J65" s="38"/>
      <c r="K65" s="38"/>
      <c r="L65" s="38"/>
    </row>
    <row r="66" spans="1:12" x14ac:dyDescent="0.2">
      <c r="A66" s="38"/>
      <c r="B66" s="48"/>
      <c r="C66" s="90"/>
      <c r="D66" s="48">
        <v>24</v>
      </c>
      <c r="E66" s="39" t="str">
        <f>+'16 Team Schedule'!E31</f>
        <v>Loser 14</v>
      </c>
      <c r="F66" s="38"/>
      <c r="G66" s="38"/>
      <c r="H66" s="38"/>
      <c r="I66" s="38"/>
      <c r="J66" s="38"/>
      <c r="K66" s="38"/>
      <c r="L66" s="38"/>
    </row>
    <row r="67" spans="1:12" x14ac:dyDescent="0.2">
      <c r="A67" s="38"/>
      <c r="B67" s="44"/>
      <c r="C67" s="90"/>
      <c r="D67" s="48" t="str">
        <f>+'16 Team Schedule'!H39</f>
        <v>Field 24</v>
      </c>
      <c r="E67" s="39"/>
      <c r="F67" s="38"/>
      <c r="G67" s="38"/>
      <c r="H67" s="38"/>
      <c r="I67" s="38"/>
      <c r="J67" s="38"/>
      <c r="K67" s="38"/>
      <c r="L67" s="38"/>
    </row>
    <row r="68" spans="1:12" x14ac:dyDescent="0.2">
      <c r="A68" s="38"/>
      <c r="B68" s="39" t="str">
        <f>+'16 Team Schedule'!E45</f>
        <v>TBD</v>
      </c>
      <c r="C68" s="39"/>
      <c r="D68" s="52">
        <f>+'16 Team Schedule'!I39</f>
        <v>0.79166666666666663</v>
      </c>
      <c r="E68" s="62" t="str">
        <f>+'16 Team Schedule'!B32</f>
        <v>Loser 15</v>
      </c>
      <c r="F68" s="38"/>
      <c r="G68" s="38"/>
      <c r="H68" s="38"/>
      <c r="I68" s="38"/>
      <c r="J68" s="38"/>
      <c r="K68" s="38"/>
      <c r="L68" s="38"/>
    </row>
    <row r="69" spans="1:12" x14ac:dyDescent="0.2">
      <c r="A69" s="38"/>
      <c r="B69" s="39"/>
      <c r="C69" s="39"/>
      <c r="D69" s="48"/>
      <c r="E69" s="45"/>
      <c r="F69" s="38"/>
      <c r="G69" s="38"/>
      <c r="H69" s="38"/>
      <c r="I69" s="38"/>
      <c r="J69" s="38"/>
      <c r="K69" s="38"/>
      <c r="L69" s="38"/>
    </row>
    <row r="70" spans="1:12" x14ac:dyDescent="0.2">
      <c r="A70" s="38"/>
      <c r="B70" s="39"/>
      <c r="C70" s="39"/>
      <c r="D70" s="48"/>
      <c r="E70" s="48">
        <v>20</v>
      </c>
      <c r="F70" s="38"/>
      <c r="G70" s="38"/>
      <c r="H70" s="38"/>
      <c r="I70" s="38"/>
      <c r="J70" s="38"/>
      <c r="K70" s="38"/>
      <c r="L70" s="38"/>
    </row>
    <row r="71" spans="1:12" x14ac:dyDescent="0.2">
      <c r="A71" s="38"/>
      <c r="B71" s="39"/>
      <c r="C71" s="39"/>
      <c r="D71" s="54"/>
      <c r="E71" s="48" t="str">
        <f>+'16 Team Schedule'!H32</f>
        <v>Field 20</v>
      </c>
      <c r="F71" s="38"/>
      <c r="G71" s="38"/>
      <c r="H71" s="38"/>
      <c r="I71" s="38"/>
      <c r="J71" s="38"/>
      <c r="K71" s="38"/>
      <c r="L71" s="38"/>
    </row>
    <row r="72" spans="1:12" x14ac:dyDescent="0.2">
      <c r="A72" s="38"/>
      <c r="B72" s="39"/>
      <c r="C72" s="39"/>
      <c r="D72" s="39" t="str">
        <f>+'16 Team Schedule'!E39</f>
        <v>Winner 20</v>
      </c>
      <c r="E72" s="52">
        <f>+'16 Team Schedule'!I32</f>
        <v>0.54166666666666663</v>
      </c>
      <c r="F72" s="38"/>
      <c r="G72" s="38"/>
      <c r="H72" s="38"/>
      <c r="I72" s="38"/>
      <c r="J72" s="38"/>
      <c r="K72" s="38"/>
      <c r="L72" s="38"/>
    </row>
    <row r="73" spans="1:12" x14ac:dyDescent="0.2">
      <c r="A73" s="38"/>
      <c r="B73" s="39"/>
      <c r="C73" s="39"/>
      <c r="D73" s="39"/>
      <c r="E73" s="44"/>
      <c r="F73" s="38"/>
      <c r="G73" s="38"/>
      <c r="H73" s="38"/>
      <c r="I73" s="38"/>
      <c r="J73" s="38"/>
      <c r="K73" s="38"/>
      <c r="L73" s="38"/>
    </row>
    <row r="74" spans="1:12" x14ac:dyDescent="0.2">
      <c r="A74" s="38"/>
      <c r="B74" s="39"/>
      <c r="C74" s="39"/>
      <c r="D74" s="39"/>
      <c r="E74" s="39" t="str">
        <f>+'16 Team Schedule'!E32</f>
        <v>Loser 16</v>
      </c>
      <c r="F74" s="38"/>
      <c r="G74" s="38"/>
      <c r="H74" s="38"/>
      <c r="I74" s="38"/>
      <c r="J74" s="38"/>
      <c r="K74" s="38"/>
      <c r="L74" s="38"/>
    </row>
    <row r="75" spans="1:12" x14ac:dyDescent="0.2">
      <c r="A75" s="38"/>
      <c r="B75" s="39"/>
      <c r="C75" s="39"/>
      <c r="D75" s="39"/>
      <c r="E75" s="39"/>
      <c r="F75" s="38"/>
      <c r="G75" s="38"/>
      <c r="H75" s="38"/>
      <c r="I75" s="38"/>
      <c r="J75" s="38"/>
      <c r="K75" s="38"/>
      <c r="L75" s="38"/>
    </row>
    <row r="76" spans="1:12" x14ac:dyDescent="0.2">
      <c r="A76" s="38"/>
      <c r="B76" s="39"/>
      <c r="C76" s="39"/>
      <c r="D76" s="62" t="str">
        <f>+'16 Team Schedule'!B40</f>
        <v>Loser 21</v>
      </c>
      <c r="E76" s="39"/>
      <c r="F76" s="38"/>
      <c r="G76" s="38"/>
      <c r="H76" s="38"/>
      <c r="I76" s="38"/>
      <c r="J76" s="38"/>
      <c r="K76" s="38"/>
      <c r="L76" s="38"/>
    </row>
    <row r="77" spans="1:12" x14ac:dyDescent="0.2">
      <c r="A77" s="38"/>
      <c r="B77" s="39"/>
      <c r="C77" s="39"/>
      <c r="D77" s="45"/>
      <c r="E77" s="39"/>
      <c r="F77" s="38"/>
      <c r="G77" s="38"/>
      <c r="H77" s="38"/>
      <c r="I77" s="38"/>
      <c r="J77" s="38"/>
      <c r="K77" s="38"/>
      <c r="L77" s="38"/>
    </row>
    <row r="78" spans="1:12" x14ac:dyDescent="0.2">
      <c r="A78" s="38"/>
      <c r="B78" s="39"/>
      <c r="C78" s="39"/>
      <c r="D78" s="48">
        <v>25</v>
      </c>
      <c r="E78" s="39"/>
      <c r="F78" s="38"/>
      <c r="G78" s="38"/>
      <c r="H78" s="38"/>
      <c r="I78" s="38"/>
      <c r="J78" s="38"/>
      <c r="K78" s="38"/>
      <c r="L78" s="38"/>
    </row>
    <row r="79" spans="1:12" x14ac:dyDescent="0.2">
      <c r="A79" s="38"/>
      <c r="B79" s="62" t="str">
        <f>+'16 Team Schedule'!B46</f>
        <v>TBD</v>
      </c>
      <c r="C79" s="90"/>
      <c r="D79" s="48" t="str">
        <f>+'16 Team Schedule'!H40</f>
        <v>Field 25</v>
      </c>
      <c r="E79" s="39"/>
      <c r="F79" s="38"/>
      <c r="G79" s="38"/>
      <c r="H79" s="38"/>
      <c r="I79" s="38"/>
      <c r="J79" s="38"/>
      <c r="K79" s="38"/>
      <c r="L79" s="38"/>
    </row>
    <row r="80" spans="1:12" x14ac:dyDescent="0.2">
      <c r="A80" s="38"/>
      <c r="B80" s="45"/>
      <c r="C80" s="90"/>
      <c r="D80" s="52">
        <f>+'16 Team Schedule'!I40</f>
        <v>0.79166666666666663</v>
      </c>
      <c r="E80" s="39"/>
      <c r="F80" s="38"/>
      <c r="G80" s="38"/>
      <c r="H80" s="38"/>
      <c r="I80" s="38"/>
      <c r="J80" s="38"/>
      <c r="K80" s="38"/>
      <c r="L80" s="38"/>
    </row>
    <row r="81" spans="1:12" x14ac:dyDescent="0.2">
      <c r="A81" s="38"/>
      <c r="B81" s="48"/>
      <c r="C81" s="90"/>
      <c r="D81" s="44"/>
      <c r="E81" s="39"/>
      <c r="F81" s="38"/>
      <c r="G81" s="38"/>
      <c r="H81" s="38"/>
      <c r="I81" s="38"/>
      <c r="J81" s="38"/>
      <c r="K81" s="38"/>
      <c r="L81" s="38"/>
    </row>
    <row r="82" spans="1:12" x14ac:dyDescent="0.2">
      <c r="A82" s="38"/>
      <c r="B82" s="48">
        <v>28</v>
      </c>
      <c r="C82" s="90"/>
      <c r="D82" s="39" t="str">
        <f>+'16 Team Schedule'!E40</f>
        <v>Loser 22</v>
      </c>
      <c r="E82" s="39"/>
      <c r="F82" s="38"/>
      <c r="G82" s="38"/>
      <c r="H82" s="38"/>
      <c r="I82" s="38"/>
      <c r="J82" s="38"/>
      <c r="K82" s="38"/>
      <c r="L82" s="38"/>
    </row>
    <row r="83" spans="1:12" x14ac:dyDescent="0.2">
      <c r="A83" s="38"/>
      <c r="B83" s="48" t="str">
        <f>+'16 Team Schedule'!H46</f>
        <v>Field 28</v>
      </c>
      <c r="C83" s="90"/>
      <c r="D83" s="39"/>
      <c r="E83" s="39"/>
      <c r="F83" s="38"/>
      <c r="G83" s="38"/>
      <c r="H83" s="38"/>
      <c r="I83" s="38"/>
      <c r="J83" s="38"/>
      <c r="K83" s="38"/>
      <c r="L83" s="38"/>
    </row>
    <row r="84" spans="1:12" x14ac:dyDescent="0.2">
      <c r="A84" s="38"/>
      <c r="B84" s="52">
        <f>+'16 Team Schedule'!I46</f>
        <v>0.41666666666666669</v>
      </c>
      <c r="C84" s="91"/>
      <c r="D84" s="39"/>
      <c r="E84" s="39"/>
      <c r="F84" s="38"/>
      <c r="G84" s="38"/>
      <c r="H84" s="38"/>
      <c r="I84" s="38"/>
      <c r="J84" s="38"/>
      <c r="K84" s="38"/>
      <c r="L84" s="38"/>
    </row>
    <row r="85" spans="1:12" x14ac:dyDescent="0.2">
      <c r="A85" s="38"/>
      <c r="B85" s="48"/>
      <c r="C85" s="90"/>
      <c r="D85" s="39"/>
      <c r="E85" s="39"/>
      <c r="F85" s="38"/>
      <c r="G85" s="38"/>
      <c r="H85" s="38"/>
      <c r="I85" s="38"/>
      <c r="J85" s="38"/>
      <c r="K85" s="38"/>
      <c r="L85" s="38"/>
    </row>
    <row r="86" spans="1:12" x14ac:dyDescent="0.2">
      <c r="A86" s="38"/>
      <c r="B86" s="44"/>
      <c r="C86" s="90"/>
      <c r="D86" s="39"/>
      <c r="E86" s="39"/>
      <c r="F86" s="38"/>
      <c r="G86" s="38"/>
      <c r="H86" s="38"/>
      <c r="I86" s="38"/>
      <c r="J86" s="38"/>
      <c r="K86" s="38"/>
      <c r="L86" s="38"/>
    </row>
    <row r="87" spans="1:12" x14ac:dyDescent="0.2">
      <c r="A87" s="38"/>
      <c r="B87" s="39" t="str">
        <f>+'16 Team Schedule'!E46</f>
        <v>TBD</v>
      </c>
      <c r="C87" s="39"/>
      <c r="D87" s="39"/>
      <c r="E87" s="39"/>
      <c r="F87" s="38"/>
      <c r="G87" s="38"/>
      <c r="H87" s="38"/>
      <c r="I87" s="38"/>
      <c r="J87" s="38"/>
      <c r="K87" s="38"/>
      <c r="L87" s="38"/>
    </row>
    <row r="88" spans="1:12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1:12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spans="1:12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12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12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16"/>
  <sheetViews>
    <sheetView showGridLines="0" topLeftCell="A5" workbookViewId="0">
      <selection activeCell="B10" sqref="B10"/>
    </sheetView>
  </sheetViews>
  <sheetFormatPr defaultRowHeight="12.75" x14ac:dyDescent="0.25"/>
  <cols>
    <col min="1" max="1" width="9.85546875" style="17" customWidth="1"/>
    <col min="2" max="2" width="93" style="16" customWidth="1"/>
    <col min="3" max="16384" width="9.140625" style="16"/>
  </cols>
  <sheetData>
    <row r="1" spans="1:2" s="17" customFormat="1" ht="15.75" x14ac:dyDescent="0.25">
      <c r="A1" s="79" t="s">
        <v>68</v>
      </c>
    </row>
    <row r="2" spans="1:2" x14ac:dyDescent="0.25">
      <c r="A2" s="20" t="s">
        <v>0</v>
      </c>
      <c r="B2" s="16" t="s">
        <v>60</v>
      </c>
    </row>
    <row r="3" spans="1:2" x14ac:dyDescent="0.25">
      <c r="A3" s="20" t="s">
        <v>6</v>
      </c>
      <c r="B3" s="21" t="s">
        <v>64</v>
      </c>
    </row>
    <row r="4" spans="1:2" x14ac:dyDescent="0.25">
      <c r="A4" s="20"/>
      <c r="B4" s="21" t="s">
        <v>65</v>
      </c>
    </row>
    <row r="5" spans="1:2" ht="38.25" x14ac:dyDescent="0.25">
      <c r="A5" s="20" t="s">
        <v>25</v>
      </c>
      <c r="B5" s="21" t="s">
        <v>66</v>
      </c>
    </row>
    <row r="6" spans="1:2" ht="38.25" x14ac:dyDescent="0.25">
      <c r="A6" s="20" t="s">
        <v>39</v>
      </c>
      <c r="B6" s="21" t="s">
        <v>67</v>
      </c>
    </row>
    <row r="7" spans="1:2" s="18" customFormat="1" x14ac:dyDescent="0.25">
      <c r="A7" s="20" t="s">
        <v>41</v>
      </c>
      <c r="B7" s="21" t="s">
        <v>69</v>
      </c>
    </row>
    <row r="8" spans="1:2" s="18" customFormat="1" x14ac:dyDescent="0.25">
      <c r="A8" s="20"/>
      <c r="B8" s="21" t="s">
        <v>146</v>
      </c>
    </row>
    <row r="9" spans="1:2" s="18" customFormat="1" x14ac:dyDescent="0.25">
      <c r="A9" s="20"/>
      <c r="B9" s="21" t="s">
        <v>147</v>
      </c>
    </row>
    <row r="10" spans="1:2" s="18" customFormat="1" x14ac:dyDescent="0.25">
      <c r="A10" s="20" t="s">
        <v>42</v>
      </c>
      <c r="B10" s="16" t="s">
        <v>70</v>
      </c>
    </row>
    <row r="11" spans="1:2" s="18" customFormat="1" x14ac:dyDescent="0.25">
      <c r="A11" s="20"/>
      <c r="B11" s="21" t="s">
        <v>71</v>
      </c>
    </row>
    <row r="12" spans="1:2" s="18" customFormat="1" x14ac:dyDescent="0.25">
      <c r="A12" s="20"/>
      <c r="B12" s="21" t="s">
        <v>72</v>
      </c>
    </row>
    <row r="13" spans="1:2" s="18" customFormat="1" x14ac:dyDescent="0.25">
      <c r="A13" s="20" t="s">
        <v>73</v>
      </c>
      <c r="B13" s="16" t="s">
        <v>74</v>
      </c>
    </row>
    <row r="14" spans="1:2" s="18" customFormat="1" x14ac:dyDescent="0.25">
      <c r="A14" s="20"/>
      <c r="B14" s="16" t="s">
        <v>75</v>
      </c>
    </row>
    <row r="15" spans="1:2" x14ac:dyDescent="0.25">
      <c r="B15" s="16" t="s">
        <v>96</v>
      </c>
    </row>
    <row r="16" spans="1:2" s="18" customFormat="1" x14ac:dyDescent="0.25">
      <c r="A16" s="19" t="s">
        <v>86</v>
      </c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FFB44DEFDDD40AD99F5D81A678C3B" ma:contentTypeVersion="6" ma:contentTypeDescription="Create a new document." ma:contentTypeScope="" ma:versionID="7bf6fca6a2225d37d305850636984b36">
  <xsd:schema xmlns:xsd="http://www.w3.org/2001/XMLSchema" xmlns:xs="http://www.w3.org/2001/XMLSchema" xmlns:p="http://schemas.microsoft.com/office/2006/metadata/properties" xmlns:ns3="ec7c2eeb-0e27-4541-804f-078d25e12073" xmlns:ns4="608f97dd-770f-4ef2-8f18-ac9e98ad2470" targetNamespace="http://schemas.microsoft.com/office/2006/metadata/properties" ma:root="true" ma:fieldsID="773ede73f22caa0e17d5a8e2501b49ff" ns3:_="" ns4:_="">
    <xsd:import namespace="ec7c2eeb-0e27-4541-804f-078d25e12073"/>
    <xsd:import namespace="608f97dd-770f-4ef2-8f18-ac9e98ad2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c2eeb-0e27-4541-804f-078d25e120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f97dd-770f-4ef2-8f18-ac9e98ad2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91390-3CCD-4982-9440-8225ED0CD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B9A35-5273-457A-899B-A72A1D060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c2eeb-0e27-4541-804f-078d25e12073"/>
    <ds:schemaRef ds:uri="608f97dd-770f-4ef2-8f18-ac9e98ad2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05AB2A-5220-484B-954B-6F79BB86ECF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608f97dd-770f-4ef2-8f18-ac9e98ad247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c7c2eeb-0e27-4541-804f-078d25e12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16 Team Schedule</vt:lpstr>
      <vt:lpstr>16 Team Bracket</vt:lpstr>
      <vt:lpstr>16 Team Documentation</vt:lpstr>
      <vt:lpstr>'16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0x0101005E6FFB44DEFDDD40AD99F5D81A678C3B</vt:lpwstr>
  </property>
</Properties>
</file>