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8CBA5640-BB56-4E45-86EF-A5A67354F5B6}" xr6:coauthVersionLast="47" xr6:coauthVersionMax="47" xr10:uidLastSave="{00000000-0000-0000-0000-000000000000}"/>
  <bookViews>
    <workbookView xWindow="-120" yWindow="-120" windowWidth="29040" windowHeight="15840" activeTab="1" xr2:uid="{65AABC93-89DA-48FE-B9E3-42F68A81AEC2}"/>
  </bookViews>
  <sheets>
    <sheet name="17 Team Schedule" sheetId="3" r:id="rId1"/>
    <sheet name="17 Team Bracket" sheetId="1" r:id="rId2"/>
    <sheet name="17 Team Documentation" sheetId="4" r:id="rId3"/>
  </sheets>
  <definedNames>
    <definedName name="_xlnm.Print_Area" localSheetId="2">'17 Team Documentation'!$A$1:$A$25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9" i="1" l="1"/>
  <c r="S18" i="1"/>
  <c r="R36" i="1"/>
  <c r="S34" i="1"/>
  <c r="S33" i="1"/>
  <c r="S32" i="1"/>
  <c r="S30" i="1"/>
  <c r="R33" i="1"/>
  <c r="R27" i="1"/>
  <c r="R31" i="1"/>
  <c r="R30" i="1"/>
  <c r="R29" i="1"/>
  <c r="S21" i="1"/>
  <c r="S15" i="1"/>
  <c r="S17" i="1"/>
  <c r="R16" i="1"/>
  <c r="R15" i="1"/>
  <c r="R14" i="1"/>
  <c r="R18" i="1"/>
  <c r="R12" i="1"/>
  <c r="P22" i="1"/>
  <c r="P21" i="1"/>
  <c r="P20" i="1"/>
  <c r="P14" i="1"/>
  <c r="P13" i="1"/>
  <c r="P12" i="1"/>
  <c r="L33" i="1"/>
  <c r="L32" i="1"/>
  <c r="L31" i="1"/>
  <c r="B91" i="1"/>
  <c r="B90" i="1"/>
  <c r="B95" i="1"/>
  <c r="B86" i="1"/>
  <c r="B89" i="1"/>
  <c r="B55" i="1"/>
  <c r="B54" i="1"/>
  <c r="K41" i="1"/>
  <c r="L24" i="1"/>
  <c r="B53" i="1"/>
  <c r="B73" i="1"/>
  <c r="B35" i="1"/>
  <c r="K25" i="1"/>
  <c r="K24" i="1"/>
  <c r="K23" i="1"/>
  <c r="I50" i="1"/>
  <c r="I49" i="1"/>
  <c r="I48" i="1"/>
  <c r="I57" i="1"/>
  <c r="I42" i="1"/>
  <c r="C89" i="1"/>
  <c r="C87" i="1"/>
  <c r="C86" i="1"/>
  <c r="C85" i="1"/>
  <c r="C83" i="1"/>
  <c r="C77" i="1"/>
  <c r="C73" i="1"/>
  <c r="C72" i="1"/>
  <c r="C68" i="1"/>
  <c r="C71" i="1"/>
  <c r="C36" i="1"/>
  <c r="C35" i="1"/>
  <c r="C34" i="1"/>
  <c r="C49" i="1"/>
  <c r="C20" i="1"/>
  <c r="D77" i="1"/>
  <c r="D76" i="1"/>
  <c r="D75" i="1"/>
  <c r="D69" i="1"/>
  <c r="D68" i="1"/>
  <c r="D67" i="1"/>
  <c r="D79" i="1"/>
  <c r="D73" i="1"/>
  <c r="D71" i="1"/>
  <c r="D65" i="1"/>
  <c r="D49" i="1"/>
  <c r="D48" i="1"/>
  <c r="D47" i="1"/>
  <c r="D57" i="1"/>
  <c r="D42" i="1"/>
  <c r="D29" i="1"/>
  <c r="D14" i="1"/>
  <c r="D21" i="1"/>
  <c r="D20" i="1"/>
  <c r="D19" i="1"/>
  <c r="K36" i="1"/>
  <c r="I15" i="1"/>
  <c r="I14" i="1"/>
  <c r="I13" i="1"/>
  <c r="I22" i="1"/>
  <c r="I18" i="1"/>
  <c r="G15" i="1"/>
  <c r="G14" i="1"/>
  <c r="G13" i="1"/>
  <c r="G29" i="1"/>
  <c r="G28" i="1"/>
  <c r="G27" i="1"/>
  <c r="G43" i="1"/>
  <c r="G42" i="1"/>
  <c r="G41" i="1"/>
  <c r="G57" i="1"/>
  <c r="G56" i="1"/>
  <c r="G55" i="1"/>
  <c r="E57" i="1"/>
  <c r="E56" i="1"/>
  <c r="E55" i="1"/>
  <c r="E43" i="1"/>
  <c r="E42" i="1"/>
  <c r="E41" i="1"/>
  <c r="E29" i="1"/>
  <c r="E28" i="1"/>
  <c r="E27" i="1"/>
  <c r="E15" i="1"/>
  <c r="E14" i="1"/>
  <c r="E13" i="1"/>
  <c r="I10" i="1"/>
  <c r="G60" i="1"/>
  <c r="G52" i="1"/>
  <c r="G46" i="1"/>
  <c r="G38" i="1"/>
  <c r="G32" i="1"/>
  <c r="G24" i="1"/>
  <c r="G18" i="1"/>
  <c r="E60" i="1"/>
  <c r="E52" i="1"/>
  <c r="E46" i="1"/>
  <c r="E38" i="1"/>
  <c r="E32" i="1"/>
  <c r="E24" i="1"/>
  <c r="E18" i="1"/>
  <c r="E10" i="1"/>
  <c r="F6" i="1"/>
  <c r="B22" i="3"/>
  <c r="K13" i="1" l="1"/>
  <c r="F59" i="1" l="1"/>
  <c r="F62" i="1"/>
  <c r="F57" i="1"/>
  <c r="F8" i="1" l="1"/>
  <c r="F60" i="1" l="1"/>
  <c r="F55" i="1"/>
  <c r="F53" i="1"/>
  <c r="F52" i="1"/>
  <c r="F50" i="1"/>
  <c r="F48" i="1"/>
  <c r="F46" i="1"/>
  <c r="F45" i="1"/>
  <c r="F43" i="1"/>
  <c r="F41" i="1"/>
  <c r="F39" i="1"/>
  <c r="F38" i="1"/>
  <c r="F36" i="1"/>
  <c r="F34" i="1"/>
  <c r="F32" i="1"/>
  <c r="F31" i="1"/>
  <c r="F29" i="1"/>
  <c r="F27" i="1"/>
  <c r="F25" i="1"/>
  <c r="F24" i="1"/>
  <c r="F22" i="1"/>
  <c r="F20" i="1"/>
  <c r="F18" i="1"/>
  <c r="F17" i="1"/>
  <c r="F15" i="1"/>
  <c r="F13" i="1"/>
  <c r="F11" i="1"/>
  <c r="F10" i="1"/>
</calcChain>
</file>

<file path=xl/sharedStrings.xml><?xml version="1.0" encoding="utf-8"?>
<sst xmlns="http://schemas.openxmlformats.org/spreadsheetml/2006/main" count="271" uniqueCount="175">
  <si>
    <t>ROUND 1:</t>
  </si>
  <si>
    <t>GM #</t>
  </si>
  <si>
    <t>TEAM 1</t>
  </si>
  <si>
    <t>TEAM 2</t>
  </si>
  <si>
    <t>DIAMOND</t>
  </si>
  <si>
    <t>TIME</t>
  </si>
  <si>
    <t>ROUND 2:</t>
  </si>
  <si>
    <t>Loser 2</t>
  </si>
  <si>
    <t>Loser 3</t>
  </si>
  <si>
    <t>Loser 4</t>
  </si>
  <si>
    <t>Loser 5</t>
  </si>
  <si>
    <t>Loser 6</t>
  </si>
  <si>
    <t>Loser 7</t>
  </si>
  <si>
    <t>Loser 8</t>
  </si>
  <si>
    <t>Winner 1</t>
  </si>
  <si>
    <t>Winner 2</t>
  </si>
  <si>
    <t>Winner 3</t>
  </si>
  <si>
    <t>Winner 4</t>
  </si>
  <si>
    <t>Winner 5</t>
  </si>
  <si>
    <t>Winner 6</t>
  </si>
  <si>
    <t>Winner 7</t>
  </si>
  <si>
    <t>Winner 8</t>
  </si>
  <si>
    <t>Winner 9</t>
  </si>
  <si>
    <t>Winner 10</t>
  </si>
  <si>
    <t>Winner 11</t>
  </si>
  <si>
    <t>ROUND 3:</t>
  </si>
  <si>
    <t>Loser 1</t>
  </si>
  <si>
    <t>Winner 12</t>
  </si>
  <si>
    <t>Winner 15</t>
  </si>
  <si>
    <t>Winner 16</t>
  </si>
  <si>
    <t>Loser 22</t>
  </si>
  <si>
    <t>Winner 17</t>
  </si>
  <si>
    <t>Winner 18</t>
  </si>
  <si>
    <t>Winner 19</t>
  </si>
  <si>
    <t>Winner 20</t>
  </si>
  <si>
    <t>ROUND 4:</t>
  </si>
  <si>
    <t>Winner 25</t>
  </si>
  <si>
    <t>Winner 26</t>
  </si>
  <si>
    <t>ROUND 5:</t>
  </si>
  <si>
    <t>ROUND 6:</t>
  </si>
  <si>
    <t>R1</t>
  </si>
  <si>
    <t>R2</t>
  </si>
  <si>
    <t>R3</t>
  </si>
  <si>
    <t>R4</t>
  </si>
  <si>
    <t>R5</t>
  </si>
  <si>
    <t>R6</t>
  </si>
  <si>
    <t>R7</t>
  </si>
  <si>
    <t>R8</t>
  </si>
  <si>
    <t>SCORE</t>
  </si>
  <si>
    <t>D-INN</t>
  </si>
  <si>
    <t>Winner 24</t>
  </si>
  <si>
    <t>TOURNAMENT CHAMPION:</t>
  </si>
  <si>
    <t>Draw teams for pairings.</t>
  </si>
  <si>
    <t>TBD</t>
  </si>
  <si>
    <t>Loser 14</t>
  </si>
  <si>
    <t>Loser 15</t>
  </si>
  <si>
    <t>Loser 16</t>
  </si>
  <si>
    <t>**Note: Please refer to Section RP6 of the Rep Division Playing Rules regarding rules for Byes.</t>
  </si>
  <si>
    <t>3 Teams Remaining</t>
  </si>
  <si>
    <t>CITY |  DATE</t>
  </si>
  <si>
    <t>REP NATIONAL QUALIFIER TOURNAMENT TEMPLATE</t>
  </si>
  <si>
    <t>Team 1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</si>
  <si>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</si>
  <si>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</si>
  <si>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</si>
  <si>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</si>
  <si>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</si>
  <si>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</si>
  <si>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</si>
  <si>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</si>
  <si>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</si>
  <si>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</si>
  <si>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</si>
  <si>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</si>
  <si>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</si>
  <si>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</si>
  <si>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Team 11</t>
  </si>
  <si>
    <t>Team 12</t>
  </si>
  <si>
    <t>Field 6</t>
  </si>
  <si>
    <t>Team 13</t>
  </si>
  <si>
    <t>Team 14</t>
  </si>
  <si>
    <t>Field 7</t>
  </si>
  <si>
    <t>Team 15</t>
  </si>
  <si>
    <t>Team 16</t>
  </si>
  <si>
    <t>Field 8</t>
  </si>
  <si>
    <t>Team 17</t>
  </si>
  <si>
    <t>Field 9</t>
  </si>
  <si>
    <t>Field 10</t>
  </si>
  <si>
    <t>Field 16</t>
  </si>
  <si>
    <t>Field 17</t>
  </si>
  <si>
    <t>Field 11</t>
  </si>
  <si>
    <t>Field 12</t>
  </si>
  <si>
    <t>Field 13</t>
  </si>
  <si>
    <t>Field 14</t>
  </si>
  <si>
    <t>Field 15</t>
  </si>
  <si>
    <t>Field 18</t>
  </si>
  <si>
    <t>Field 19</t>
  </si>
  <si>
    <t>Field 20</t>
  </si>
  <si>
    <t>Field 21</t>
  </si>
  <si>
    <t>Field 22</t>
  </si>
  <si>
    <t>Field 23</t>
  </si>
  <si>
    <t>Field 24</t>
  </si>
  <si>
    <t>Field 25</t>
  </si>
  <si>
    <t>Field 26</t>
  </si>
  <si>
    <t>Field 27</t>
  </si>
  <si>
    <t>Field 28</t>
  </si>
  <si>
    <t>Field 29</t>
  </si>
  <si>
    <t>Field 30</t>
  </si>
  <si>
    <t>Field 31</t>
  </si>
  <si>
    <t>A Bracket</t>
  </si>
  <si>
    <t>33A</t>
  </si>
  <si>
    <t>33B</t>
  </si>
  <si>
    <t>ROUND 7-8:</t>
  </si>
  <si>
    <t>B Bracket</t>
  </si>
  <si>
    <t>4 Teams Remaining</t>
  </si>
  <si>
    <t>Field 33A</t>
  </si>
  <si>
    <t>Field 33B</t>
  </si>
  <si>
    <t>Bye:</t>
  </si>
  <si>
    <t>Winner 27</t>
  </si>
  <si>
    <t>Winner 33B</t>
  </si>
  <si>
    <t>R9</t>
  </si>
  <si>
    <t>bye</t>
  </si>
  <si>
    <t xml:space="preserve">Bye: </t>
  </si>
  <si>
    <t>17 TEAM TOURNAMENT</t>
  </si>
  <si>
    <t>W1</t>
  </si>
  <si>
    <t>L1 vs. L2, L3 vs. L4, L5 vs. L6, L7 vs. L8</t>
  </si>
  <si>
    <t>R1 Bye vs. W2, W3 vs. W4, W5 vs. W6, W7 vs. W8</t>
  </si>
  <si>
    <t>Loser 13</t>
  </si>
  <si>
    <t>W13/W14</t>
  </si>
  <si>
    <t>Loser 21</t>
  </si>
  <si>
    <t>Winner 13/14</t>
  </si>
  <si>
    <t>Winner 21/22</t>
  </si>
  <si>
    <t>Winner 23</t>
  </si>
  <si>
    <t>Loser 26</t>
  </si>
  <si>
    <t>Winner 28</t>
  </si>
  <si>
    <t>Bracket A</t>
  </si>
  <si>
    <t>32A</t>
  </si>
  <si>
    <t>32B</t>
  </si>
  <si>
    <t>Field 32B</t>
  </si>
  <si>
    <t>2 Teams Remaining</t>
  </si>
  <si>
    <t>6 teams remain</t>
  </si>
  <si>
    <t>9 teams remain</t>
  </si>
  <si>
    <t>13 teams remain</t>
  </si>
  <si>
    <t>Winner 30</t>
  </si>
  <si>
    <t>Winner 31</t>
  </si>
  <si>
    <t>Field 32A</t>
  </si>
  <si>
    <t>Winner 32A</t>
  </si>
  <si>
    <t>Loser 32A</t>
  </si>
  <si>
    <t xml:space="preserve">NOTE: </t>
  </si>
  <si>
    <t>Game 33A is played only if necessary</t>
  </si>
  <si>
    <t>Winner 33A</t>
  </si>
  <si>
    <t>Bracket B</t>
  </si>
  <si>
    <t>Winner 32B</t>
  </si>
  <si>
    <t>(if necessary)</t>
  </si>
  <si>
    <t>Winner 1 gets bye</t>
  </si>
  <si>
    <t>Losers of games 9, 10, 11 and 12 have been eliminated. If W13 is 2-0, W13 gets the bye. Otherwise, W14 gets the bye
W9 vs. W10, W11 vs W12, L13 vs. L14, L15 vs. L16
W1 vs. W13/14, W15 vs. W16</t>
  </si>
  <si>
    <t>Losers of games 17, 18, 19 and 20 have been eliminated. 
If W21 is 3-0, W21 gets bye. If W21 is 2-0, then W22 gets bye
W17 vs. W18, W19 vs. W20, L21 vs. L22</t>
  </si>
  <si>
    <t xml:space="preserve">Losers of games 23, 24 and 25 have been eliminated.  </t>
  </si>
  <si>
    <t>W23 vs. W24, W25 vs. L26</t>
  </si>
  <si>
    <t>W26 vs. W21/W22 (R4 bye team)</t>
  </si>
  <si>
    <t>W13/W14 (R3 bye team) vs W21/W22</t>
  </si>
  <si>
    <t>Losers of games 27 and 28 have been eliminated.</t>
  </si>
  <si>
    <t>Match up teams to avoid previous match ups. If not possible, draw for match ups</t>
  </si>
  <si>
    <t>ROUND 7/8</t>
  </si>
  <si>
    <t>Two or three teams remain.</t>
  </si>
  <si>
    <t>Determine bye following RP6 of Rep Division Playing Rules</t>
  </si>
  <si>
    <t>W30 vs. W31</t>
  </si>
  <si>
    <t>If two teams, one is undefeated and follow Bracket A</t>
  </si>
  <si>
    <t xml:space="preserve">If undefeated team wins, the tournament is over </t>
  </si>
  <si>
    <t xml:space="preserve">If the undefeated team loses, then play Game 33A </t>
  </si>
  <si>
    <t>If three teams, all teams have 1 loss and follow Bracket B</t>
  </si>
  <si>
    <t>The two non-bye teams play game 32B</t>
  </si>
  <si>
    <t>Winner of 33B plays Round 7 bye for championship</t>
  </si>
  <si>
    <t>17 TEAM TOURNAMENT DOCUMENTATION</t>
  </si>
  <si>
    <t>4 teams remain: W27, W28, W29 and L29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</si>
</sst>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3" fillId="0" borderId="0" xfId="1" applyFont="1" applyAlignment="1" applyProtection="1">
      <alignment horizontal="right"/>
      <protection locked="0"/>
    </xf>
    <xf numFmtId="0" fontId="13" fillId="0" borderId="0" xfId="1" applyFont="1" applyAlignment="1">
      <alignment horizontal="right"/>
    </xf>
    <xf numFmtId="0" fontId="12" fillId="0" borderId="9" xfId="1" applyFont="1" applyBorder="1" applyAlignment="1">
      <alignment horizontal="center"/>
    </xf>
    <xf numFmtId="0" fontId="12" fillId="0" borderId="9" xfId="1" applyFont="1" applyBorder="1" applyProtection="1">
      <protection locked="0"/>
    </xf>
    <xf numFmtId="0" fontId="12" fillId="0" borderId="9" xfId="1" applyFont="1" applyBorder="1" applyAlignment="1" applyProtection="1">
      <alignment horizontal="center"/>
      <protection locked="0"/>
    </xf>
    <xf numFmtId="164" fontId="12" fillId="0" borderId="9" xfId="1" applyNumberFormat="1" applyFont="1" applyBorder="1" applyAlignment="1" applyProtection="1">
      <alignment horizontal="center"/>
      <protection locked="0"/>
    </xf>
    <xf numFmtId="0" fontId="4" fillId="2" borderId="8" xfId="1" applyFont="1" applyFill="1" applyBorder="1" applyAlignment="1">
      <alignment horizontal="center"/>
    </xf>
    <xf numFmtId="0" fontId="4" fillId="2" borderId="8" xfId="1" applyFont="1" applyFill="1" applyBorder="1"/>
    <xf numFmtId="164" fontId="4" fillId="2" borderId="8" xfId="1" applyNumberFormat="1" applyFont="1" applyFill="1" applyBorder="1" applyAlignment="1">
      <alignment horizontal="center"/>
    </xf>
    <xf numFmtId="0" fontId="4" fillId="3" borderId="5" xfId="1" applyFont="1" applyFill="1" applyBorder="1"/>
    <xf numFmtId="165" fontId="5" fillId="3" borderId="6" xfId="1" applyNumberFormat="1" applyFont="1" applyFill="1" applyBorder="1" applyAlignment="1">
      <alignment horizontal="center"/>
    </xf>
    <xf numFmtId="0" fontId="5" fillId="3" borderId="7" xfId="1" applyFont="1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4" fontId="16" fillId="0" borderId="3" xfId="1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1" applyFont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164" fontId="16" fillId="0" borderId="11" xfId="1" applyNumberFormat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6" fillId="0" borderId="11" xfId="1" applyFont="1" applyBorder="1" applyAlignment="1">
      <alignment horizontal="center" shrinkToFit="1"/>
    </xf>
    <xf numFmtId="0" fontId="16" fillId="0" borderId="12" xfId="1" applyFont="1" applyBorder="1" applyAlignment="1">
      <alignment horizontal="center"/>
    </xf>
    <xf numFmtId="0" fontId="17" fillId="0" borderId="0" xfId="1" applyFont="1" applyAlignment="1">
      <alignment horizontal="left" vertical="top"/>
    </xf>
    <xf numFmtId="165" fontId="5" fillId="3" borderId="6" xfId="1" applyNumberFormat="1" applyFont="1" applyFill="1" applyBorder="1" applyProtection="1">
      <protection locked="0"/>
    </xf>
    <xf numFmtId="0" fontId="4" fillId="3" borderId="6" xfId="1" applyFont="1" applyFill="1" applyBorder="1" applyAlignment="1">
      <alignment horizontal="left"/>
    </xf>
    <xf numFmtId="165" fontId="4" fillId="3" borderId="6" xfId="1" applyNumberFormat="1" applyFont="1" applyFill="1" applyBorder="1" applyAlignment="1">
      <alignment horizontal="center"/>
    </xf>
    <xf numFmtId="0" fontId="4" fillId="3" borderId="7" xfId="1" applyFont="1" applyFill="1" applyBorder="1"/>
    <xf numFmtId="164" fontId="16" fillId="0" borderId="15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9" fillId="0" borderId="0" xfId="1" applyFont="1" applyAlignment="1">
      <alignment vertical="top"/>
    </xf>
    <xf numFmtId="0" fontId="13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165" fontId="4" fillId="3" borderId="6" xfId="1" applyNumberFormat="1" applyFont="1" applyFill="1" applyBorder="1" applyAlignment="1" applyProtection="1">
      <alignment horizontal="left"/>
      <protection locked="0"/>
    </xf>
    <xf numFmtId="0" fontId="4" fillId="3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  <protection locked="0"/>
    </xf>
    <xf numFmtId="165" fontId="5" fillId="3" borderId="6" xfId="1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shrinkToFit="1"/>
    </xf>
    <xf numFmtId="0" fontId="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1" applyFont="1" applyBorder="1"/>
    <xf numFmtId="164" fontId="16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16" fillId="0" borderId="0" xfId="1" applyFont="1" applyBorder="1" applyAlignment="1">
      <alignment horizontal="center" shrinkToFit="1"/>
    </xf>
    <xf numFmtId="164" fontId="16" fillId="0" borderId="0" xfId="1" applyNumberFormat="1" applyFont="1" applyBorder="1" applyAlignment="1">
      <alignment horizontal="center" shrinkToFit="1"/>
    </xf>
    <xf numFmtId="0" fontId="15" fillId="0" borderId="0" xfId="1" applyFont="1" applyBorder="1"/>
    <xf numFmtId="1" fontId="16" fillId="0" borderId="0" xfId="0" applyNumberFormat="1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" fontId="16" fillId="0" borderId="12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shrinkToFit="1"/>
    </xf>
    <xf numFmtId="0" fontId="16" fillId="0" borderId="1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16" fillId="0" borderId="11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164" fontId="16" fillId="0" borderId="11" xfId="1" applyNumberFormat="1" applyFont="1" applyFill="1" applyBorder="1" applyAlignment="1">
      <alignment horizontal="center"/>
    </xf>
    <xf numFmtId="0" fontId="16" fillId="0" borderId="15" xfId="1" applyFont="1" applyBorder="1" applyAlignment="1">
      <alignment horizontal="center"/>
    </xf>
  </cellXfs>
  <cellStyles count="2">
    <cellStyle name="Normal" xfId="0" builtinId="0"/>
    <cellStyle name="Normal 2" xfId="1" xr:uid="{9CC666AC-A55C-4118-BF52-8FDFA30DA55B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581025</xdr:colOff>
      <xdr:row>3</xdr:row>
      <xdr:rowOff>9525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3E6E1BE7-764D-8CAC-3372-1285CD06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O66"/>
  <sheetViews>
    <sheetView showGridLines="0" topLeftCell="A29" zoomScaleNormal="100" workbookViewId="0">
      <selection activeCell="A61" sqref="A61:I61"/>
    </sheetView>
  </sheetViews>
  <sheetFormatPr defaultRowHeight="12.75" x14ac:dyDescent="0.2"/>
  <cols>
    <col min="1" max="1" width="11" style="1" customWidth="1"/>
    <col min="2" max="2" width="14.7109375" style="1" customWidth="1"/>
    <col min="3" max="4" width="7.7109375" style="2" customWidth="1"/>
    <col min="5" max="5" width="23.855468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9" x14ac:dyDescent="0.2">
      <c r="E1" s="13"/>
      <c r="F1" s="14"/>
      <c r="G1" s="14"/>
      <c r="H1" s="13"/>
      <c r="I1" s="15" t="s">
        <v>60</v>
      </c>
    </row>
    <row r="2" spans="1:9" x14ac:dyDescent="0.2">
      <c r="E2" s="13"/>
      <c r="F2" s="14"/>
      <c r="G2" s="14"/>
      <c r="H2" s="13"/>
      <c r="I2" s="16" t="s">
        <v>123</v>
      </c>
    </row>
    <row r="3" spans="1:9" x14ac:dyDescent="0.2">
      <c r="E3" s="13"/>
      <c r="F3" s="14"/>
      <c r="G3" s="14"/>
      <c r="H3" s="13"/>
      <c r="I3" s="15" t="s">
        <v>59</v>
      </c>
    </row>
    <row r="4" spans="1:9" ht="4.5" customHeight="1" x14ac:dyDescent="0.2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">
      <c r="A5" s="24" t="s">
        <v>0</v>
      </c>
      <c r="B5" s="72">
        <v>45870</v>
      </c>
      <c r="C5" s="72"/>
      <c r="D5" s="25" t="s">
        <v>117</v>
      </c>
      <c r="E5" s="56" t="s">
        <v>61</v>
      </c>
      <c r="F5" s="71"/>
      <c r="G5" s="71"/>
      <c r="H5" s="71"/>
      <c r="I5" s="26"/>
    </row>
    <row r="6" spans="1:9" x14ac:dyDescent="0.2">
      <c r="A6" s="21" t="s">
        <v>1</v>
      </c>
      <c r="B6" s="22" t="s">
        <v>2</v>
      </c>
      <c r="C6" s="21" t="s">
        <v>48</v>
      </c>
      <c r="D6" s="21" t="s">
        <v>49</v>
      </c>
      <c r="E6" s="22" t="s">
        <v>3</v>
      </c>
      <c r="F6" s="21" t="s">
        <v>48</v>
      </c>
      <c r="G6" s="21" t="s">
        <v>49</v>
      </c>
      <c r="H6" s="22" t="s">
        <v>4</v>
      </c>
      <c r="I6" s="23" t="s">
        <v>5</v>
      </c>
    </row>
    <row r="7" spans="1:9" x14ac:dyDescent="0.2">
      <c r="A7" s="17">
        <v>1</v>
      </c>
      <c r="B7" s="18" t="s">
        <v>62</v>
      </c>
      <c r="C7" s="19"/>
      <c r="D7" s="19"/>
      <c r="E7" s="18" t="s">
        <v>64</v>
      </c>
      <c r="F7" s="19"/>
      <c r="G7" s="19"/>
      <c r="H7" s="18" t="s">
        <v>63</v>
      </c>
      <c r="I7" s="20">
        <v>0.50069444444444444</v>
      </c>
    </row>
    <row r="8" spans="1:9" x14ac:dyDescent="0.2">
      <c r="A8" s="17">
        <v>2</v>
      </c>
      <c r="B8" s="18" t="s">
        <v>65</v>
      </c>
      <c r="C8" s="19"/>
      <c r="D8" s="19"/>
      <c r="E8" s="18" t="s">
        <v>67</v>
      </c>
      <c r="F8" s="19"/>
      <c r="G8" s="19"/>
      <c r="H8" s="18" t="s">
        <v>66</v>
      </c>
      <c r="I8" s="20">
        <v>0.50138888888888888</v>
      </c>
    </row>
    <row r="9" spans="1:9" x14ac:dyDescent="0.2">
      <c r="A9" s="17">
        <v>3</v>
      </c>
      <c r="B9" s="18" t="s">
        <v>68</v>
      </c>
      <c r="C9" s="19"/>
      <c r="D9" s="19"/>
      <c r="E9" s="18" t="s">
        <v>70</v>
      </c>
      <c r="F9" s="19"/>
      <c r="G9" s="19"/>
      <c r="H9" s="18" t="s">
        <v>69</v>
      </c>
      <c r="I9" s="20">
        <v>0.50208333333333333</v>
      </c>
    </row>
    <row r="10" spans="1:9" x14ac:dyDescent="0.2">
      <c r="A10" s="17">
        <v>4</v>
      </c>
      <c r="B10" s="18" t="s">
        <v>71</v>
      </c>
      <c r="C10" s="19"/>
      <c r="D10" s="19"/>
      <c r="E10" s="18" t="s">
        <v>73</v>
      </c>
      <c r="F10" s="19"/>
      <c r="G10" s="19"/>
      <c r="H10" s="18" t="s">
        <v>72</v>
      </c>
      <c r="I10" s="20">
        <v>0.50277777777777777</v>
      </c>
    </row>
    <row r="11" spans="1:9" x14ac:dyDescent="0.2">
      <c r="A11" s="17">
        <v>5</v>
      </c>
      <c r="B11" s="18" t="s">
        <v>74</v>
      </c>
      <c r="C11" s="19"/>
      <c r="D11" s="19"/>
      <c r="E11" s="18" t="s">
        <v>76</v>
      </c>
      <c r="F11" s="19"/>
      <c r="G11" s="19"/>
      <c r="H11" s="18" t="s">
        <v>75</v>
      </c>
      <c r="I11" s="20">
        <v>0.50347222222222221</v>
      </c>
    </row>
    <row r="12" spans="1:9" x14ac:dyDescent="0.2">
      <c r="A12" s="17">
        <v>6</v>
      </c>
      <c r="B12" s="18" t="s">
        <v>77</v>
      </c>
      <c r="C12" s="19"/>
      <c r="D12" s="19"/>
      <c r="E12" s="18" t="s">
        <v>79</v>
      </c>
      <c r="F12" s="19"/>
      <c r="G12" s="19"/>
      <c r="H12" s="18" t="s">
        <v>78</v>
      </c>
      <c r="I12" s="20">
        <v>0.50416666666666665</v>
      </c>
    </row>
    <row r="13" spans="1:9" x14ac:dyDescent="0.2">
      <c r="A13" s="17">
        <v>7</v>
      </c>
      <c r="B13" s="18" t="s">
        <v>80</v>
      </c>
      <c r="C13" s="19"/>
      <c r="D13" s="19"/>
      <c r="E13" s="18" t="s">
        <v>82</v>
      </c>
      <c r="F13" s="19"/>
      <c r="G13" s="19"/>
      <c r="H13" s="18" t="s">
        <v>81</v>
      </c>
      <c r="I13" s="20">
        <v>0.50486111111111109</v>
      </c>
    </row>
    <row r="14" spans="1:9" x14ac:dyDescent="0.2">
      <c r="A14" s="17">
        <v>8</v>
      </c>
      <c r="B14" s="18" t="s">
        <v>83</v>
      </c>
      <c r="C14" s="19"/>
      <c r="D14" s="19"/>
      <c r="E14" s="18" t="s">
        <v>85</v>
      </c>
      <c r="F14" s="19"/>
      <c r="G14" s="19"/>
      <c r="H14" s="18" t="s">
        <v>84</v>
      </c>
      <c r="I14" s="20">
        <v>0.50555555555555554</v>
      </c>
    </row>
    <row r="15" spans="1:9" ht="4.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</row>
    <row r="16" spans="1:9" x14ac:dyDescent="0.2">
      <c r="A16" s="24" t="s">
        <v>6</v>
      </c>
      <c r="B16" s="68">
        <v>45871</v>
      </c>
      <c r="C16" s="68"/>
      <c r="D16" s="57" t="s">
        <v>117</v>
      </c>
      <c r="E16" s="56" t="s">
        <v>124</v>
      </c>
      <c r="F16" s="70"/>
      <c r="G16" s="70"/>
      <c r="H16" s="70"/>
      <c r="I16" s="26"/>
    </row>
    <row r="17" spans="1:15" x14ac:dyDescent="0.2">
      <c r="A17" s="21" t="s">
        <v>1</v>
      </c>
      <c r="B17" s="22" t="s">
        <v>2</v>
      </c>
      <c r="C17" s="21" t="s">
        <v>48</v>
      </c>
      <c r="D17" s="21" t="s">
        <v>49</v>
      </c>
      <c r="E17" s="22" t="s">
        <v>3</v>
      </c>
      <c r="F17" s="21" t="s">
        <v>48</v>
      </c>
      <c r="G17" s="21" t="s">
        <v>49</v>
      </c>
      <c r="H17" s="22" t="s">
        <v>4</v>
      </c>
      <c r="I17" s="23" t="s">
        <v>5</v>
      </c>
    </row>
    <row r="18" spans="1:15" ht="15" x14ac:dyDescent="0.25">
      <c r="A18" s="17">
        <v>9</v>
      </c>
      <c r="B18" s="18" t="s">
        <v>26</v>
      </c>
      <c r="C18" s="18"/>
      <c r="D18" s="18"/>
      <c r="E18" s="18" t="s">
        <v>7</v>
      </c>
      <c r="F18" s="19"/>
      <c r="G18" s="19"/>
      <c r="H18" s="18" t="s">
        <v>86</v>
      </c>
      <c r="I18" s="20">
        <v>0.50624999999999998</v>
      </c>
      <c r="O18"/>
    </row>
    <row r="19" spans="1:15" x14ac:dyDescent="0.2">
      <c r="A19" s="17">
        <v>10</v>
      </c>
      <c r="B19" s="18" t="s">
        <v>8</v>
      </c>
      <c r="C19" s="19"/>
      <c r="D19" s="19"/>
      <c r="E19" s="18" t="s">
        <v>9</v>
      </c>
      <c r="F19" s="19"/>
      <c r="G19" s="19"/>
      <c r="H19" s="18" t="s">
        <v>87</v>
      </c>
      <c r="I19" s="20">
        <v>0.50694444444444442</v>
      </c>
    </row>
    <row r="20" spans="1:15" x14ac:dyDescent="0.2">
      <c r="A20" s="17">
        <v>11</v>
      </c>
      <c r="B20" s="18" t="s">
        <v>10</v>
      </c>
      <c r="C20" s="18"/>
      <c r="D20" s="18"/>
      <c r="E20" s="18" t="s">
        <v>11</v>
      </c>
      <c r="F20" s="19"/>
      <c r="G20" s="19"/>
      <c r="H20" s="18" t="s">
        <v>90</v>
      </c>
      <c r="I20" s="20">
        <v>0.50763888888888886</v>
      </c>
    </row>
    <row r="21" spans="1:15" x14ac:dyDescent="0.2">
      <c r="A21" s="17">
        <v>12</v>
      </c>
      <c r="B21" s="18" t="s">
        <v>12</v>
      </c>
      <c r="C21" s="18"/>
      <c r="D21" s="18"/>
      <c r="E21" s="18" t="s">
        <v>13</v>
      </c>
      <c r="F21" s="19"/>
      <c r="G21" s="19"/>
      <c r="H21" s="18" t="s">
        <v>91</v>
      </c>
      <c r="I21" s="20">
        <v>0.5083333333333333</v>
      </c>
    </row>
    <row r="22" spans="1:15" x14ac:dyDescent="0.2">
      <c r="A22" s="17">
        <v>13</v>
      </c>
      <c r="B22" s="18" t="str">
        <f>+E5</f>
        <v>Team 1</v>
      </c>
      <c r="C22" s="19"/>
      <c r="D22" s="19"/>
      <c r="E22" s="18" t="s">
        <v>15</v>
      </c>
      <c r="F22" s="19"/>
      <c r="G22" s="19"/>
      <c r="H22" s="18" t="s">
        <v>92</v>
      </c>
      <c r="I22" s="20">
        <v>0.50902777777777775</v>
      </c>
    </row>
    <row r="23" spans="1:15" x14ac:dyDescent="0.2">
      <c r="A23" s="17">
        <v>14</v>
      </c>
      <c r="B23" s="18" t="s">
        <v>16</v>
      </c>
      <c r="C23" s="18"/>
      <c r="D23" s="18"/>
      <c r="E23" s="18" t="s">
        <v>17</v>
      </c>
      <c r="F23" s="19"/>
      <c r="G23" s="19"/>
      <c r="H23" s="18" t="s">
        <v>93</v>
      </c>
      <c r="I23" s="20">
        <v>0.50972222222222219</v>
      </c>
    </row>
    <row r="24" spans="1:15" x14ac:dyDescent="0.2">
      <c r="A24" s="17">
        <v>15</v>
      </c>
      <c r="B24" s="18" t="s">
        <v>18</v>
      </c>
      <c r="C24" s="18"/>
      <c r="D24" s="18"/>
      <c r="E24" s="18" t="s">
        <v>19</v>
      </c>
      <c r="F24" s="19"/>
      <c r="G24" s="19"/>
      <c r="H24" s="18" t="s">
        <v>94</v>
      </c>
      <c r="I24" s="20">
        <v>0.51041666666666663</v>
      </c>
    </row>
    <row r="25" spans="1:15" x14ac:dyDescent="0.2">
      <c r="A25" s="17">
        <v>16</v>
      </c>
      <c r="B25" s="18" t="s">
        <v>20</v>
      </c>
      <c r="C25" s="18"/>
      <c r="D25" s="18"/>
      <c r="E25" s="18" t="s">
        <v>21</v>
      </c>
      <c r="F25" s="19"/>
      <c r="G25" s="19"/>
      <c r="H25" s="18" t="s">
        <v>88</v>
      </c>
      <c r="I25" s="20">
        <v>0.51111111111111107</v>
      </c>
    </row>
    <row r="26" spans="1:15" ht="4.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</row>
    <row r="27" spans="1:15" x14ac:dyDescent="0.2">
      <c r="A27" s="24" t="s">
        <v>25</v>
      </c>
      <c r="B27" s="68">
        <v>45871</v>
      </c>
      <c r="C27" s="68"/>
      <c r="D27" s="57" t="s">
        <v>122</v>
      </c>
      <c r="E27" s="56" t="s">
        <v>128</v>
      </c>
      <c r="F27" s="69" t="s">
        <v>142</v>
      </c>
      <c r="G27" s="69"/>
      <c r="H27" s="69"/>
      <c r="I27" s="58"/>
    </row>
    <row r="28" spans="1:15" x14ac:dyDescent="0.2">
      <c r="A28" s="21" t="s">
        <v>1</v>
      </c>
      <c r="B28" s="22" t="s">
        <v>2</v>
      </c>
      <c r="C28" s="21" t="s">
        <v>48</v>
      </c>
      <c r="D28" s="21" t="s">
        <v>49</v>
      </c>
      <c r="E28" s="22" t="s">
        <v>3</v>
      </c>
      <c r="F28" s="21" t="s">
        <v>48</v>
      </c>
      <c r="G28" s="21" t="s">
        <v>49</v>
      </c>
      <c r="H28" s="22" t="s">
        <v>4</v>
      </c>
      <c r="I28" s="23" t="s">
        <v>5</v>
      </c>
    </row>
    <row r="29" spans="1:15" x14ac:dyDescent="0.2">
      <c r="A29" s="17">
        <v>17</v>
      </c>
      <c r="B29" s="18" t="s">
        <v>22</v>
      </c>
      <c r="C29" s="19"/>
      <c r="D29" s="19"/>
      <c r="E29" s="18" t="s">
        <v>23</v>
      </c>
      <c r="F29" s="19"/>
      <c r="G29" s="19"/>
      <c r="H29" s="18" t="s">
        <v>89</v>
      </c>
      <c r="I29" s="20">
        <v>0.51180555555555551</v>
      </c>
    </row>
    <row r="30" spans="1:15" x14ac:dyDescent="0.2">
      <c r="A30" s="17">
        <v>18</v>
      </c>
      <c r="B30" s="18" t="s">
        <v>24</v>
      </c>
      <c r="C30" s="19"/>
      <c r="D30" s="19"/>
      <c r="E30" s="18" t="s">
        <v>27</v>
      </c>
      <c r="F30" s="19"/>
      <c r="G30" s="19"/>
      <c r="H30" s="18" t="s">
        <v>95</v>
      </c>
      <c r="I30" s="20">
        <v>0.51249999999999996</v>
      </c>
    </row>
    <row r="31" spans="1:15" x14ac:dyDescent="0.2">
      <c r="A31" s="17">
        <v>19</v>
      </c>
      <c r="B31" s="18" t="s">
        <v>127</v>
      </c>
      <c r="C31" s="19"/>
      <c r="D31" s="19"/>
      <c r="E31" s="18" t="s">
        <v>54</v>
      </c>
      <c r="F31" s="19"/>
      <c r="G31" s="19"/>
      <c r="H31" s="18" t="s">
        <v>96</v>
      </c>
      <c r="I31" s="20">
        <v>0.5131944444444444</v>
      </c>
    </row>
    <row r="32" spans="1:15" x14ac:dyDescent="0.2">
      <c r="A32" s="17">
        <v>20</v>
      </c>
      <c r="B32" s="18" t="s">
        <v>55</v>
      </c>
      <c r="C32" s="19"/>
      <c r="D32" s="19"/>
      <c r="E32" s="18" t="s">
        <v>56</v>
      </c>
      <c r="F32" s="19"/>
      <c r="G32" s="19"/>
      <c r="H32" s="18" t="s">
        <v>97</v>
      </c>
      <c r="I32" s="20">
        <v>0.51388888888888884</v>
      </c>
    </row>
    <row r="33" spans="1:9" x14ac:dyDescent="0.2">
      <c r="A33" s="17">
        <v>21</v>
      </c>
      <c r="B33" s="18" t="s">
        <v>14</v>
      </c>
      <c r="C33" s="19"/>
      <c r="D33" s="19"/>
      <c r="E33" s="18" t="s">
        <v>130</v>
      </c>
      <c r="F33" s="19"/>
      <c r="G33" s="19"/>
      <c r="H33" s="18" t="s">
        <v>98</v>
      </c>
      <c r="I33" s="20">
        <v>0.51458333333333328</v>
      </c>
    </row>
    <row r="34" spans="1:9" x14ac:dyDescent="0.2">
      <c r="A34" s="17">
        <v>22</v>
      </c>
      <c r="B34" s="18" t="s">
        <v>28</v>
      </c>
      <c r="C34" s="19"/>
      <c r="D34" s="19"/>
      <c r="E34" s="18" t="s">
        <v>29</v>
      </c>
      <c r="F34" s="19"/>
      <c r="G34" s="19"/>
      <c r="H34" s="18" t="s">
        <v>99</v>
      </c>
      <c r="I34" s="20">
        <v>0.51527777777777772</v>
      </c>
    </row>
    <row r="35" spans="1:9" ht="4.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</row>
    <row r="36" spans="1:9" x14ac:dyDescent="0.2">
      <c r="A36" s="24" t="s">
        <v>35</v>
      </c>
      <c r="B36" s="68">
        <v>45871</v>
      </c>
      <c r="C36" s="68"/>
      <c r="D36" s="57" t="s">
        <v>122</v>
      </c>
      <c r="E36" s="56" t="s">
        <v>131</v>
      </c>
      <c r="F36" s="69" t="s">
        <v>141</v>
      </c>
      <c r="G36" s="69"/>
      <c r="H36" s="69"/>
      <c r="I36" s="26"/>
    </row>
    <row r="37" spans="1:9" x14ac:dyDescent="0.2">
      <c r="A37" s="21" t="s">
        <v>1</v>
      </c>
      <c r="B37" s="22" t="s">
        <v>2</v>
      </c>
      <c r="C37" s="21" t="s">
        <v>48</v>
      </c>
      <c r="D37" s="21" t="s">
        <v>49</v>
      </c>
      <c r="E37" s="22" t="s">
        <v>3</v>
      </c>
      <c r="F37" s="21" t="s">
        <v>48</v>
      </c>
      <c r="G37" s="21" t="s">
        <v>49</v>
      </c>
      <c r="H37" s="22" t="s">
        <v>4</v>
      </c>
      <c r="I37" s="23" t="s">
        <v>5</v>
      </c>
    </row>
    <row r="38" spans="1:9" x14ac:dyDescent="0.2">
      <c r="A38" s="17">
        <v>23</v>
      </c>
      <c r="B38" s="18" t="s">
        <v>31</v>
      </c>
      <c r="C38" s="19"/>
      <c r="D38" s="19"/>
      <c r="E38" s="18" t="s">
        <v>32</v>
      </c>
      <c r="F38" s="19"/>
      <c r="G38" s="19"/>
      <c r="H38" s="18" t="s">
        <v>100</v>
      </c>
      <c r="I38" s="20">
        <v>0.51597222222222228</v>
      </c>
    </row>
    <row r="39" spans="1:9" x14ac:dyDescent="0.2">
      <c r="A39" s="17">
        <v>24</v>
      </c>
      <c r="B39" s="18" t="s">
        <v>33</v>
      </c>
      <c r="C39" s="19"/>
      <c r="D39" s="19"/>
      <c r="E39" s="18" t="s">
        <v>34</v>
      </c>
      <c r="F39" s="19"/>
      <c r="G39" s="19"/>
      <c r="H39" s="18" t="s">
        <v>101</v>
      </c>
      <c r="I39" s="20">
        <v>0.51666666666666672</v>
      </c>
    </row>
    <row r="40" spans="1:9" x14ac:dyDescent="0.2">
      <c r="A40" s="17">
        <v>25</v>
      </c>
      <c r="B40" s="18" t="s">
        <v>129</v>
      </c>
      <c r="C40" s="19"/>
      <c r="D40" s="19"/>
      <c r="E40" s="18" t="s">
        <v>30</v>
      </c>
      <c r="F40" s="19"/>
      <c r="G40" s="19"/>
      <c r="H40" s="18" t="s">
        <v>102</v>
      </c>
      <c r="I40" s="20">
        <v>0.51736111111111116</v>
      </c>
    </row>
    <row r="41" spans="1:9" x14ac:dyDescent="0.2">
      <c r="A41" s="17">
        <v>26</v>
      </c>
      <c r="B41" s="18" t="s">
        <v>130</v>
      </c>
      <c r="C41" s="19"/>
      <c r="D41" s="19"/>
      <c r="E41" s="18" t="s">
        <v>131</v>
      </c>
      <c r="F41" s="19"/>
      <c r="G41" s="19"/>
      <c r="H41" s="18" t="s">
        <v>103</v>
      </c>
      <c r="I41" s="20">
        <v>0.5180555555555556</v>
      </c>
    </row>
    <row r="42" spans="1:9" ht="4.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</row>
    <row r="43" spans="1:9" x14ac:dyDescent="0.2">
      <c r="A43" s="24" t="s">
        <v>38</v>
      </c>
      <c r="B43" s="68">
        <v>45872</v>
      </c>
      <c r="C43" s="68"/>
      <c r="D43" s="57" t="s">
        <v>117</v>
      </c>
      <c r="E43" s="56"/>
      <c r="F43" s="69" t="s">
        <v>140</v>
      </c>
      <c r="G43" s="69"/>
      <c r="H43" s="69"/>
      <c r="I43" s="26"/>
    </row>
    <row r="44" spans="1:9" x14ac:dyDescent="0.2">
      <c r="A44" s="21" t="s">
        <v>1</v>
      </c>
      <c r="B44" s="22" t="s">
        <v>2</v>
      </c>
      <c r="C44" s="21" t="s">
        <v>48</v>
      </c>
      <c r="D44" s="21" t="s">
        <v>49</v>
      </c>
      <c r="E44" s="22" t="s">
        <v>3</v>
      </c>
      <c r="F44" s="21" t="s">
        <v>48</v>
      </c>
      <c r="G44" s="21" t="s">
        <v>49</v>
      </c>
      <c r="H44" s="22" t="s">
        <v>4</v>
      </c>
      <c r="I44" s="23" t="s">
        <v>5</v>
      </c>
    </row>
    <row r="45" spans="1:9" x14ac:dyDescent="0.2">
      <c r="A45" s="17">
        <v>27</v>
      </c>
      <c r="B45" s="18" t="s">
        <v>132</v>
      </c>
      <c r="C45" s="19"/>
      <c r="D45" s="19"/>
      <c r="E45" s="18" t="s">
        <v>50</v>
      </c>
      <c r="F45" s="19"/>
      <c r="G45" s="19"/>
      <c r="H45" s="18" t="s">
        <v>104</v>
      </c>
      <c r="I45" s="20">
        <v>0.51875000000000004</v>
      </c>
    </row>
    <row r="46" spans="1:9" x14ac:dyDescent="0.2">
      <c r="A46" s="17">
        <v>28</v>
      </c>
      <c r="B46" s="18" t="s">
        <v>36</v>
      </c>
      <c r="C46" s="19"/>
      <c r="D46" s="19"/>
      <c r="E46" s="18" t="s">
        <v>133</v>
      </c>
      <c r="F46" s="19"/>
      <c r="G46" s="19"/>
      <c r="H46" s="18" t="s">
        <v>105</v>
      </c>
      <c r="I46" s="20">
        <v>0.51944444444444449</v>
      </c>
    </row>
    <row r="47" spans="1:9" x14ac:dyDescent="0.2">
      <c r="A47" s="17">
        <v>29</v>
      </c>
      <c r="B47" s="18" t="s">
        <v>131</v>
      </c>
      <c r="C47" s="19"/>
      <c r="D47" s="19"/>
      <c r="E47" s="18" t="s">
        <v>37</v>
      </c>
      <c r="F47" s="19"/>
      <c r="G47" s="19"/>
      <c r="H47" s="18" t="s">
        <v>106</v>
      </c>
      <c r="I47" s="20">
        <v>0.52013888888888893</v>
      </c>
    </row>
    <row r="48" spans="1:9" ht="4.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</row>
    <row r="49" spans="1:9" x14ac:dyDescent="0.2">
      <c r="A49" s="24" t="s">
        <v>39</v>
      </c>
      <c r="B49" s="68">
        <v>45872</v>
      </c>
      <c r="C49" s="68"/>
      <c r="D49" s="25" t="s">
        <v>122</v>
      </c>
      <c r="E49" s="56" t="s">
        <v>53</v>
      </c>
      <c r="F49" s="69" t="s">
        <v>114</v>
      </c>
      <c r="G49" s="69"/>
      <c r="H49" s="69"/>
      <c r="I49" s="26"/>
    </row>
    <row r="50" spans="1:9" x14ac:dyDescent="0.2">
      <c r="A50" s="21" t="s">
        <v>1</v>
      </c>
      <c r="B50" s="22" t="s">
        <v>2</v>
      </c>
      <c r="C50" s="21" t="s">
        <v>48</v>
      </c>
      <c r="D50" s="21" t="s">
        <v>49</v>
      </c>
      <c r="E50" s="22" t="s">
        <v>3</v>
      </c>
      <c r="F50" s="21" t="s">
        <v>48</v>
      </c>
      <c r="G50" s="21" t="s">
        <v>49</v>
      </c>
      <c r="H50" s="22" t="s">
        <v>4</v>
      </c>
      <c r="I50" s="23" t="s">
        <v>5</v>
      </c>
    </row>
    <row r="51" spans="1:9" x14ac:dyDescent="0.2">
      <c r="A51" s="17">
        <v>30</v>
      </c>
      <c r="B51" s="18" t="s">
        <v>53</v>
      </c>
      <c r="C51" s="19"/>
      <c r="D51" s="19"/>
      <c r="E51" s="18" t="s">
        <v>53</v>
      </c>
      <c r="F51" s="19"/>
      <c r="G51" s="19"/>
      <c r="H51" s="18" t="s">
        <v>107</v>
      </c>
      <c r="I51" s="20">
        <v>0.52083333333333337</v>
      </c>
    </row>
    <row r="52" spans="1:9" x14ac:dyDescent="0.2">
      <c r="A52" s="17">
        <v>31</v>
      </c>
      <c r="B52" s="18" t="s">
        <v>53</v>
      </c>
      <c r="C52" s="19"/>
      <c r="D52" s="19"/>
      <c r="E52" s="18" t="s">
        <v>53</v>
      </c>
      <c r="F52" s="19"/>
      <c r="G52" s="19"/>
      <c r="H52" s="18" t="s">
        <v>108</v>
      </c>
      <c r="I52" s="20">
        <v>0.52152777777777781</v>
      </c>
    </row>
    <row r="53" spans="1:9" x14ac:dyDescent="0.2">
      <c r="A53" s="24" t="s">
        <v>112</v>
      </c>
      <c r="B53" s="55"/>
      <c r="C53" s="55"/>
      <c r="D53" s="25"/>
      <c r="E53" s="56" t="s">
        <v>109</v>
      </c>
      <c r="F53" s="70" t="s">
        <v>139</v>
      </c>
      <c r="G53" s="70"/>
      <c r="H53" s="70"/>
      <c r="I53" s="26"/>
    </row>
    <row r="54" spans="1:9" x14ac:dyDescent="0.2">
      <c r="A54" s="21" t="s">
        <v>1</v>
      </c>
      <c r="B54" s="22" t="s">
        <v>2</v>
      </c>
      <c r="C54" s="21" t="s">
        <v>48</v>
      </c>
      <c r="D54" s="21" t="s">
        <v>49</v>
      </c>
      <c r="E54" s="22" t="s">
        <v>3</v>
      </c>
      <c r="F54" s="21" t="s">
        <v>48</v>
      </c>
      <c r="G54" s="21" t="s">
        <v>49</v>
      </c>
      <c r="H54" s="22" t="s">
        <v>4</v>
      </c>
      <c r="I54" s="23" t="s">
        <v>5</v>
      </c>
    </row>
    <row r="55" spans="1:9" x14ac:dyDescent="0.2">
      <c r="A55" s="17" t="s">
        <v>136</v>
      </c>
      <c r="B55" s="18" t="s">
        <v>143</v>
      </c>
      <c r="C55" s="19"/>
      <c r="D55" s="19"/>
      <c r="E55" s="18" t="s">
        <v>144</v>
      </c>
      <c r="F55" s="19"/>
      <c r="G55" s="19"/>
      <c r="H55" s="18" t="s">
        <v>145</v>
      </c>
      <c r="I55" s="20">
        <v>0.52222222222222225</v>
      </c>
    </row>
    <row r="56" spans="1:9" x14ac:dyDescent="0.2">
      <c r="A56" s="17" t="s">
        <v>110</v>
      </c>
      <c r="B56" s="18" t="s">
        <v>146</v>
      </c>
      <c r="C56" s="19"/>
      <c r="D56" s="19"/>
      <c r="E56" s="18" t="s">
        <v>147</v>
      </c>
      <c r="F56" s="19"/>
      <c r="G56" s="19"/>
      <c r="H56" s="18" t="s">
        <v>115</v>
      </c>
      <c r="I56" s="20">
        <v>0.5229166666666667</v>
      </c>
    </row>
    <row r="57" spans="1:9" x14ac:dyDescent="0.2">
      <c r="A57" s="24" t="s">
        <v>112</v>
      </c>
      <c r="B57" s="55"/>
      <c r="C57" s="55"/>
      <c r="D57" s="25"/>
      <c r="E57" s="56" t="s">
        <v>113</v>
      </c>
      <c r="F57" s="70" t="s">
        <v>58</v>
      </c>
      <c r="G57" s="70"/>
      <c r="H57" s="70"/>
      <c r="I57" s="26"/>
    </row>
    <row r="58" spans="1:9" x14ac:dyDescent="0.2">
      <c r="A58" s="21" t="s">
        <v>1</v>
      </c>
      <c r="B58" s="22" t="s">
        <v>2</v>
      </c>
      <c r="C58" s="21" t="s">
        <v>48</v>
      </c>
      <c r="D58" s="21" t="s">
        <v>49</v>
      </c>
      <c r="E58" s="22" t="s">
        <v>3</v>
      </c>
      <c r="F58" s="21" t="s">
        <v>48</v>
      </c>
      <c r="G58" s="21" t="s">
        <v>49</v>
      </c>
      <c r="H58" s="22" t="s">
        <v>4</v>
      </c>
      <c r="I58" s="23" t="s">
        <v>5</v>
      </c>
    </row>
    <row r="59" spans="1:9" x14ac:dyDescent="0.2">
      <c r="A59" s="17" t="s">
        <v>137</v>
      </c>
      <c r="B59" s="18" t="s">
        <v>53</v>
      </c>
      <c r="C59" s="19"/>
      <c r="D59" s="19"/>
      <c r="E59" s="18" t="s">
        <v>53</v>
      </c>
      <c r="F59" s="19"/>
      <c r="G59" s="19"/>
      <c r="H59" s="18" t="s">
        <v>138</v>
      </c>
      <c r="I59" s="20">
        <v>0.52222222222222225</v>
      </c>
    </row>
    <row r="60" spans="1:9" x14ac:dyDescent="0.2">
      <c r="A60" s="17" t="s">
        <v>111</v>
      </c>
      <c r="B60" s="18" t="s">
        <v>152</v>
      </c>
      <c r="C60" s="19"/>
      <c r="D60" s="19"/>
      <c r="E60" s="18" t="s">
        <v>53</v>
      </c>
      <c r="F60" s="19"/>
      <c r="G60" s="19"/>
      <c r="H60" s="18" t="s">
        <v>116</v>
      </c>
      <c r="I60" s="20">
        <v>0.5229166666666667</v>
      </c>
    </row>
    <row r="61" spans="1:9" ht="4.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</row>
    <row r="62" spans="1:9" x14ac:dyDescent="0.2">
      <c r="A62" s="2" t="s">
        <v>148</v>
      </c>
      <c r="B62" s="1" t="s">
        <v>149</v>
      </c>
    </row>
    <row r="63" spans="1:9" x14ac:dyDescent="0.2">
      <c r="A63" s="2"/>
    </row>
    <row r="64" spans="1:9" x14ac:dyDescent="0.2">
      <c r="A64" s="2"/>
      <c r="B64" s="66" t="s">
        <v>51</v>
      </c>
      <c r="C64" s="66"/>
      <c r="D64" s="66"/>
      <c r="E64" s="18"/>
      <c r="F64" s="14"/>
    </row>
    <row r="65" spans="1:6" x14ac:dyDescent="0.2">
      <c r="A65" s="2"/>
      <c r="B65" s="13"/>
      <c r="C65" s="14"/>
      <c r="D65" s="14"/>
      <c r="E65" s="13"/>
      <c r="F65" s="14"/>
    </row>
    <row r="66" spans="1:6" x14ac:dyDescent="0.2">
      <c r="A66" s="2"/>
    </row>
  </sheetData>
  <mergeCells count="22">
    <mergeCell ref="F57:H57"/>
    <mergeCell ref="F5:H5"/>
    <mergeCell ref="A4:I4"/>
    <mergeCell ref="A15:I15"/>
    <mergeCell ref="B16:C16"/>
    <mergeCell ref="F16:H16"/>
    <mergeCell ref="B5:C5"/>
    <mergeCell ref="B64:D64"/>
    <mergeCell ref="A26:I26"/>
    <mergeCell ref="B27:C27"/>
    <mergeCell ref="F27:H27"/>
    <mergeCell ref="A35:I35"/>
    <mergeCell ref="B36:C36"/>
    <mergeCell ref="A61:I61"/>
    <mergeCell ref="F36:H36"/>
    <mergeCell ref="A42:I42"/>
    <mergeCell ref="B43:C43"/>
    <mergeCell ref="F43:H43"/>
    <mergeCell ref="A48:I48"/>
    <mergeCell ref="F49:H49"/>
    <mergeCell ref="F53:H53"/>
    <mergeCell ref="B49:C49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A1:W113"/>
  <sheetViews>
    <sheetView showGridLines="0" tabSelected="1" topLeftCell="A7" zoomScaleNormal="100" workbookViewId="0">
      <selection activeCell="K66" sqref="K66"/>
    </sheetView>
  </sheetViews>
  <sheetFormatPr defaultRowHeight="12.75" x14ac:dyDescent="0.2"/>
  <cols>
    <col min="1" max="1" width="9.140625" style="3"/>
    <col min="2" max="7" width="14.7109375" style="3" customWidth="1"/>
    <col min="8" max="8" width="4" style="3" customWidth="1"/>
    <col min="9" max="9" width="14.7109375" style="3" customWidth="1"/>
    <col min="10" max="10" width="3.140625" style="3" customWidth="1"/>
    <col min="11" max="12" width="14.7109375" style="3" customWidth="1"/>
    <col min="13" max="13" width="13" style="3" customWidth="1"/>
    <col min="14" max="15" width="4.28515625" style="3" customWidth="1"/>
    <col min="16" max="16" width="14.7109375" style="3" customWidth="1"/>
    <col min="17" max="17" width="3" style="3" customWidth="1"/>
    <col min="18" max="20" width="14.7109375" style="3" customWidth="1"/>
    <col min="21" max="16384" width="9.140625" style="3"/>
  </cols>
  <sheetData>
    <row r="1" spans="1:22" x14ac:dyDescent="0.2">
      <c r="G1" s="4"/>
      <c r="H1" s="4"/>
    </row>
    <row r="2" spans="1:22" s="6" customFormat="1" x14ac:dyDescent="0.2">
      <c r="A2" s="27"/>
      <c r="B2" s="27" t="s">
        <v>44</v>
      </c>
      <c r="C2" s="27" t="s">
        <v>43</v>
      </c>
      <c r="D2" s="27" t="s">
        <v>42</v>
      </c>
      <c r="E2" s="27" t="s">
        <v>41</v>
      </c>
      <c r="F2" s="27" t="s">
        <v>40</v>
      </c>
      <c r="G2" s="27" t="s">
        <v>41</v>
      </c>
      <c r="H2" s="27"/>
      <c r="I2" s="27" t="s">
        <v>42</v>
      </c>
      <c r="J2" s="27"/>
      <c r="K2" s="27" t="s">
        <v>43</v>
      </c>
      <c r="L2" s="27" t="s">
        <v>44</v>
      </c>
      <c r="M2" s="27"/>
      <c r="N2" s="27"/>
      <c r="O2" s="27"/>
      <c r="P2" s="27" t="s">
        <v>45</v>
      </c>
      <c r="Q2" s="27"/>
      <c r="R2" s="27" t="s">
        <v>46</v>
      </c>
      <c r="S2" s="27" t="s">
        <v>47</v>
      </c>
      <c r="T2" s="27" t="s">
        <v>120</v>
      </c>
    </row>
    <row r="3" spans="1:22" s="6" customForma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2" s="6" customForma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2" s="6" customForma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2" x14ac:dyDescent="0.2">
      <c r="F6" s="47" t="str">
        <f>+'17 Team Schedule'!E5</f>
        <v>Team 1</v>
      </c>
      <c r="G6" s="47"/>
      <c r="H6" s="75"/>
      <c r="N6" s="5"/>
    </row>
    <row r="7" spans="1:22" x14ac:dyDescent="0.2">
      <c r="A7" s="28"/>
      <c r="B7" s="77"/>
      <c r="C7" s="77"/>
      <c r="D7" s="77"/>
      <c r="E7" s="28"/>
      <c r="F7" s="29"/>
      <c r="G7" s="37"/>
      <c r="H7" s="75"/>
      <c r="I7" s="77"/>
      <c r="J7" s="77"/>
      <c r="K7" s="77"/>
      <c r="L7" s="77"/>
      <c r="M7" s="77"/>
      <c r="N7" s="78"/>
      <c r="O7" s="78"/>
      <c r="P7" s="78"/>
      <c r="Q7" s="78"/>
      <c r="R7" s="78"/>
      <c r="S7" s="78"/>
      <c r="T7" s="78"/>
      <c r="U7" s="78"/>
      <c r="V7" s="78"/>
    </row>
    <row r="8" spans="1:22" x14ac:dyDescent="0.2">
      <c r="A8" s="28"/>
      <c r="B8" s="77"/>
      <c r="C8" s="77"/>
      <c r="D8" s="77"/>
      <c r="E8" s="28"/>
      <c r="F8" s="30" t="str">
        <f>+'17 Team Schedule'!B7</f>
        <v>Team 2</v>
      </c>
      <c r="G8" s="40"/>
      <c r="H8" s="75"/>
      <c r="I8" s="75"/>
      <c r="J8" s="75"/>
      <c r="K8" s="77"/>
      <c r="L8" s="77"/>
      <c r="M8" s="77"/>
      <c r="N8" s="78"/>
      <c r="O8" s="78"/>
      <c r="P8" s="78"/>
      <c r="Q8" s="78"/>
      <c r="R8" s="95"/>
      <c r="S8" s="78"/>
      <c r="T8" s="78"/>
      <c r="U8" s="78"/>
      <c r="V8" s="78"/>
    </row>
    <row r="9" spans="1:22" x14ac:dyDescent="0.2">
      <c r="A9" s="28"/>
      <c r="B9" s="75"/>
      <c r="C9" s="75"/>
      <c r="D9" s="75"/>
      <c r="E9" s="29"/>
      <c r="F9" s="31">
        <v>1</v>
      </c>
      <c r="G9" s="40"/>
      <c r="H9" s="75"/>
      <c r="I9" s="75"/>
      <c r="J9" s="75"/>
      <c r="K9" s="77"/>
      <c r="L9" s="77"/>
      <c r="M9" s="77"/>
      <c r="N9" s="78"/>
      <c r="O9" s="78"/>
      <c r="P9" s="78"/>
      <c r="Q9" s="78"/>
      <c r="R9" s="101" t="s">
        <v>135</v>
      </c>
      <c r="S9" s="78"/>
      <c r="T9" s="78"/>
      <c r="U9" s="78"/>
      <c r="V9" s="78"/>
    </row>
    <row r="10" spans="1:22" x14ac:dyDescent="0.2">
      <c r="A10" s="28"/>
      <c r="B10" s="75"/>
      <c r="C10" s="75"/>
      <c r="D10" s="75"/>
      <c r="E10" s="32" t="str">
        <f>+'17 Team Schedule'!B18</f>
        <v>Loser 1</v>
      </c>
      <c r="F10" s="33" t="str">
        <f>'17 Team Schedule'!$H$7</f>
        <v>Field 1</v>
      </c>
      <c r="G10" s="61"/>
      <c r="H10" s="91"/>
      <c r="I10" s="47" t="str">
        <f>+'17 Team Schedule'!B33</f>
        <v>Winner 1</v>
      </c>
      <c r="J10" s="75"/>
      <c r="K10" s="77"/>
      <c r="L10" s="77"/>
      <c r="M10" s="77"/>
      <c r="N10" s="78"/>
      <c r="O10" s="78"/>
      <c r="P10" s="73" t="s">
        <v>53</v>
      </c>
      <c r="Q10" s="78"/>
      <c r="R10" s="95"/>
      <c r="S10" s="78"/>
      <c r="T10" s="78"/>
      <c r="U10" s="78"/>
      <c r="V10" s="78"/>
    </row>
    <row r="11" spans="1:22" x14ac:dyDescent="0.2">
      <c r="A11" s="28"/>
      <c r="B11" s="75"/>
      <c r="C11" s="75"/>
      <c r="D11" s="75"/>
      <c r="E11" s="35"/>
      <c r="F11" s="36">
        <f>'17 Team Schedule'!$I$7</f>
        <v>0.50069444444444444</v>
      </c>
      <c r="G11" s="40"/>
      <c r="H11" s="75"/>
      <c r="I11" s="37"/>
      <c r="J11" s="75"/>
      <c r="K11" s="77"/>
      <c r="L11" s="77"/>
      <c r="M11" s="77"/>
      <c r="N11" s="78"/>
      <c r="O11" s="78"/>
      <c r="P11" s="37"/>
      <c r="Q11" s="78"/>
      <c r="R11" s="95"/>
      <c r="S11" s="78"/>
      <c r="T11" s="78"/>
      <c r="U11" s="78"/>
      <c r="V11" s="78"/>
    </row>
    <row r="12" spans="1:22" x14ac:dyDescent="0.2">
      <c r="A12" s="28"/>
      <c r="B12" s="75"/>
      <c r="C12" s="75"/>
      <c r="D12" s="75"/>
      <c r="E12" s="38"/>
      <c r="F12" s="39"/>
      <c r="G12" s="40"/>
      <c r="H12" s="75"/>
      <c r="I12" s="40"/>
      <c r="J12" s="75"/>
      <c r="K12" s="77"/>
      <c r="L12" s="77"/>
      <c r="M12" s="77"/>
      <c r="N12" s="79"/>
      <c r="O12" s="79"/>
      <c r="P12" s="52">
        <f>+'17 Team Schedule'!A51</f>
        <v>30</v>
      </c>
      <c r="Q12" s="79"/>
      <c r="R12" s="102" t="str">
        <f>+'17 Team Schedule'!B55</f>
        <v>Winner 30</v>
      </c>
      <c r="S12" s="78"/>
      <c r="T12" s="78"/>
      <c r="U12" s="78"/>
      <c r="V12" s="78"/>
    </row>
    <row r="13" spans="1:22" x14ac:dyDescent="0.2">
      <c r="A13" s="28"/>
      <c r="B13" s="75"/>
      <c r="C13" s="75"/>
      <c r="D13" s="75"/>
      <c r="E13" s="38">
        <f>+'17 Team Schedule'!A18</f>
        <v>9</v>
      </c>
      <c r="F13" s="41" t="str">
        <f>'17 Team Schedule'!$E$7</f>
        <v>Team 3</v>
      </c>
      <c r="G13" s="40">
        <f>+'17 Team Schedule'!A22</f>
        <v>13</v>
      </c>
      <c r="H13" s="75"/>
      <c r="I13" s="40">
        <f>+'17 Team Schedule'!A33</f>
        <v>21</v>
      </c>
      <c r="J13" s="75"/>
      <c r="K13" s="93" t="str">
        <f>+I22</f>
        <v>Winner 13/14</v>
      </c>
      <c r="L13" s="77"/>
      <c r="M13" s="77"/>
      <c r="N13" s="79"/>
      <c r="O13" s="80"/>
      <c r="P13" s="49" t="str">
        <f>+'17 Team Schedule'!H51</f>
        <v>Field 30</v>
      </c>
      <c r="Q13" s="79"/>
      <c r="R13" s="104"/>
      <c r="S13" s="78"/>
      <c r="T13" s="78"/>
      <c r="U13" s="78"/>
      <c r="V13" s="78"/>
    </row>
    <row r="14" spans="1:22" x14ac:dyDescent="0.2">
      <c r="A14" s="28"/>
      <c r="B14" s="75"/>
      <c r="C14" s="75"/>
      <c r="D14" s="32" t="str">
        <f>+'17 Team Schedule'!B29</f>
        <v>Winner 9</v>
      </c>
      <c r="E14" s="38" t="str">
        <f>+'17 Team Schedule'!H18</f>
        <v>Field 9</v>
      </c>
      <c r="F14" s="41"/>
      <c r="G14" s="40" t="str">
        <f>+'17 Team Schedule'!H22</f>
        <v>Field 13</v>
      </c>
      <c r="H14" s="75"/>
      <c r="I14" s="40" t="str">
        <f>+'17 Team Schedule'!H33</f>
        <v>Field 21</v>
      </c>
      <c r="J14" s="75"/>
      <c r="K14" s="37"/>
      <c r="L14" s="77"/>
      <c r="M14" s="77"/>
      <c r="N14" s="81"/>
      <c r="O14" s="81"/>
      <c r="P14" s="50">
        <f>+'17 Team Schedule'!I51</f>
        <v>0.52083333333333337</v>
      </c>
      <c r="Q14" s="79"/>
      <c r="R14" s="105" t="str">
        <f>+'17 Team Schedule'!A55</f>
        <v>32A</v>
      </c>
      <c r="S14" s="78"/>
      <c r="T14" s="78"/>
      <c r="U14" s="78"/>
      <c r="V14" s="78"/>
    </row>
    <row r="15" spans="1:22" x14ac:dyDescent="0.2">
      <c r="A15" s="28"/>
      <c r="B15" s="75"/>
      <c r="C15" s="75"/>
      <c r="D15" s="38"/>
      <c r="E15" s="42">
        <f>+'17 Team Schedule'!I18</f>
        <v>0.50624999999999998</v>
      </c>
      <c r="F15" s="41" t="str">
        <f>'17 Team Schedule'!$B$8</f>
        <v>Team 4</v>
      </c>
      <c r="G15" s="43">
        <f>+'17 Team Schedule'!I22</f>
        <v>0.50902777777777775</v>
      </c>
      <c r="H15" s="76"/>
      <c r="I15" s="43">
        <f>+'17 Team Schedule'!I33</f>
        <v>0.51458333333333328</v>
      </c>
      <c r="J15" s="76"/>
      <c r="K15" s="40"/>
      <c r="L15" s="77"/>
      <c r="M15" s="77"/>
      <c r="N15" s="79"/>
      <c r="O15" s="81"/>
      <c r="P15" s="53"/>
      <c r="Q15" s="82"/>
      <c r="R15" s="106" t="str">
        <f>+'17 Team Schedule'!H55</f>
        <v>Field 32A</v>
      </c>
      <c r="S15" s="109" t="str">
        <f>+'17 Team Schedule'!B56</f>
        <v>Winner 32A</v>
      </c>
      <c r="T15" s="82"/>
      <c r="U15" s="77"/>
      <c r="V15" s="78"/>
    </row>
    <row r="16" spans="1:22" x14ac:dyDescent="0.2">
      <c r="A16" s="28"/>
      <c r="B16" s="75"/>
      <c r="C16" s="75"/>
      <c r="D16" s="38"/>
      <c r="E16" s="38"/>
      <c r="F16" s="31">
        <v>2</v>
      </c>
      <c r="G16" s="40"/>
      <c r="H16" s="75"/>
      <c r="I16" s="40"/>
      <c r="J16" s="75"/>
      <c r="K16" s="40"/>
      <c r="L16" s="77"/>
      <c r="M16" s="77"/>
      <c r="N16" s="79"/>
      <c r="O16" s="81"/>
      <c r="P16" s="83" t="s">
        <v>53</v>
      </c>
      <c r="Q16" s="82"/>
      <c r="R16" s="108">
        <f>+'17 Team Schedule'!I55</f>
        <v>0.52222222222222225</v>
      </c>
      <c r="S16" s="48"/>
      <c r="T16" s="82"/>
      <c r="U16" s="77"/>
      <c r="V16" s="78"/>
    </row>
    <row r="17" spans="1:23" x14ac:dyDescent="0.2">
      <c r="A17" s="28"/>
      <c r="B17" s="75"/>
      <c r="C17" s="75"/>
      <c r="D17" s="38"/>
      <c r="E17" s="44"/>
      <c r="F17" s="33" t="str">
        <f>'17 Team Schedule'!$H$8</f>
        <v>Field 2</v>
      </c>
      <c r="G17" s="44"/>
      <c r="H17" s="75"/>
      <c r="I17" s="32"/>
      <c r="J17" s="75"/>
      <c r="K17" s="40"/>
      <c r="L17" s="77"/>
      <c r="M17" s="77"/>
      <c r="N17" s="81"/>
      <c r="O17" s="81"/>
      <c r="P17" s="84"/>
      <c r="Q17" s="84"/>
      <c r="R17" s="107"/>
      <c r="S17" s="49" t="str">
        <f>+'17 Team Schedule'!A56</f>
        <v>33A</v>
      </c>
      <c r="T17" s="83"/>
      <c r="U17" s="77"/>
      <c r="V17" s="78"/>
    </row>
    <row r="18" spans="1:23" x14ac:dyDescent="0.2">
      <c r="A18" s="28"/>
      <c r="B18" s="75"/>
      <c r="C18" s="75"/>
      <c r="D18" s="38"/>
      <c r="E18" s="74" t="str">
        <f>+'17 Team Schedule'!E18</f>
        <v>Loser 2</v>
      </c>
      <c r="F18" s="36">
        <f>'17 Team Schedule'!$I$8</f>
        <v>0.50138888888888888</v>
      </c>
      <c r="G18" s="74" t="str">
        <f>+'17 Team Schedule'!E22</f>
        <v>Winner 2</v>
      </c>
      <c r="H18" s="75"/>
      <c r="I18" s="75" t="str">
        <f>+'17 Team Schedule'!E33</f>
        <v>Winner 13/14</v>
      </c>
      <c r="J18" s="75"/>
      <c r="K18" s="40"/>
      <c r="L18" s="77"/>
      <c r="M18" s="77"/>
      <c r="N18" s="81"/>
      <c r="O18" s="79"/>
      <c r="P18" s="30" t="s">
        <v>53</v>
      </c>
      <c r="Q18" s="82"/>
      <c r="R18" s="96" t="str">
        <f>+'17 Team Schedule'!E55</f>
        <v>Winner 31</v>
      </c>
      <c r="S18" s="50" t="str">
        <f>+'17 Team Schedule'!H56</f>
        <v>Field 33A</v>
      </c>
      <c r="T18" s="109" t="s">
        <v>150</v>
      </c>
      <c r="U18" s="77"/>
      <c r="V18" s="78"/>
    </row>
    <row r="19" spans="1:23" x14ac:dyDescent="0.2">
      <c r="A19" s="28"/>
      <c r="B19" s="75"/>
      <c r="C19" s="75"/>
      <c r="D19" s="38">
        <f>+'17 Team Schedule'!A29</f>
        <v>17</v>
      </c>
      <c r="E19" s="75"/>
      <c r="F19" s="39"/>
      <c r="G19" s="75"/>
      <c r="H19" s="75"/>
      <c r="I19" s="75"/>
      <c r="J19" s="75"/>
      <c r="K19" s="40"/>
      <c r="L19" s="77"/>
      <c r="M19" s="77"/>
      <c r="N19" s="86"/>
      <c r="O19" s="79"/>
      <c r="P19" s="63"/>
      <c r="Q19" s="82"/>
      <c r="R19" s="97"/>
      <c r="S19" s="50">
        <f>+'17 Team Schedule'!I56</f>
        <v>0.5229166666666667</v>
      </c>
      <c r="T19" s="83"/>
      <c r="U19" s="77"/>
      <c r="V19" s="78"/>
    </row>
    <row r="20" spans="1:23" x14ac:dyDescent="0.2">
      <c r="A20" s="28"/>
      <c r="B20" s="75"/>
      <c r="C20" s="32" t="str">
        <f>+'17 Team Schedule'!B38</f>
        <v>Winner 17</v>
      </c>
      <c r="D20" s="38" t="str">
        <f>+'17 Team Schedule'!H29</f>
        <v>Field 17</v>
      </c>
      <c r="E20" s="75"/>
      <c r="F20" s="41" t="str">
        <f>'17 Team Schedule'!$E$8</f>
        <v>Team 5</v>
      </c>
      <c r="G20" s="75"/>
      <c r="H20" s="75"/>
      <c r="I20" s="75"/>
      <c r="J20" s="75"/>
      <c r="K20" s="40"/>
      <c r="L20" s="77"/>
      <c r="M20" s="77"/>
      <c r="N20" s="81"/>
      <c r="O20" s="79"/>
      <c r="P20" s="49">
        <f>+'17 Team Schedule'!A52</f>
        <v>31</v>
      </c>
      <c r="Q20" s="82"/>
      <c r="R20" s="96"/>
      <c r="S20" s="51" t="s">
        <v>153</v>
      </c>
      <c r="T20" s="87"/>
      <c r="U20" s="82"/>
      <c r="V20" s="78"/>
    </row>
    <row r="21" spans="1:23" x14ac:dyDescent="0.2">
      <c r="A21" s="28"/>
      <c r="B21" s="75"/>
      <c r="C21" s="35"/>
      <c r="D21" s="42">
        <f>+'17 Team Schedule'!I29</f>
        <v>0.51180555555555551</v>
      </c>
      <c r="E21" s="76"/>
      <c r="F21" s="41"/>
      <c r="G21" s="76"/>
      <c r="H21" s="76"/>
      <c r="I21" s="47"/>
      <c r="J21" s="75"/>
      <c r="K21" s="40"/>
      <c r="L21" s="77"/>
      <c r="M21" s="77"/>
      <c r="N21" s="79"/>
      <c r="O21" s="81"/>
      <c r="P21" s="50" t="str">
        <f>+'17 Team Schedule'!H52</f>
        <v>Field 31</v>
      </c>
      <c r="Q21" s="82"/>
      <c r="R21" s="98"/>
      <c r="S21" s="83" t="str">
        <f>+'17 Team Schedule'!E56</f>
        <v>Loser 32A</v>
      </c>
      <c r="T21" s="85"/>
      <c r="U21" s="75"/>
      <c r="V21" s="78"/>
    </row>
    <row r="22" spans="1:23" x14ac:dyDescent="0.2">
      <c r="A22" s="28"/>
      <c r="B22" s="75"/>
      <c r="C22" s="38"/>
      <c r="D22" s="42"/>
      <c r="E22" s="76"/>
      <c r="F22" s="30" t="str">
        <f>'17 Team Schedule'!$B$9</f>
        <v>Team 6</v>
      </c>
      <c r="G22" s="76"/>
      <c r="H22" s="76"/>
      <c r="I22" s="76" t="str">
        <f>+'17 Team Schedule'!B41</f>
        <v>Winner 13/14</v>
      </c>
      <c r="J22" s="76"/>
      <c r="K22" s="40"/>
      <c r="L22" s="77"/>
      <c r="M22" s="77"/>
      <c r="N22" s="79"/>
      <c r="O22" s="79"/>
      <c r="P22" s="50">
        <f>+'17 Team Schedule'!I52</f>
        <v>0.52152777777777781</v>
      </c>
      <c r="Q22" s="82"/>
      <c r="R22" s="98"/>
      <c r="S22" s="82"/>
      <c r="T22" s="85"/>
      <c r="U22" s="77"/>
      <c r="V22" s="78"/>
    </row>
    <row r="23" spans="1:23" x14ac:dyDescent="0.2">
      <c r="A23" s="28"/>
      <c r="B23" s="75"/>
      <c r="C23" s="38"/>
      <c r="D23" s="38"/>
      <c r="E23" s="75"/>
      <c r="F23" s="31">
        <v>3</v>
      </c>
      <c r="G23" s="75"/>
      <c r="H23" s="75"/>
      <c r="I23" s="75"/>
      <c r="J23" s="75"/>
      <c r="K23" s="40">
        <f>+'17 Team Schedule'!A41</f>
        <v>26</v>
      </c>
      <c r="L23" s="75"/>
      <c r="M23" s="77"/>
      <c r="N23" s="79"/>
      <c r="O23" s="79"/>
      <c r="P23" s="53"/>
      <c r="Q23" s="82"/>
      <c r="R23" s="96"/>
      <c r="S23" s="82"/>
      <c r="T23" s="82"/>
      <c r="U23" s="77"/>
      <c r="V23" s="78"/>
    </row>
    <row r="24" spans="1:23" x14ac:dyDescent="0.2">
      <c r="A24" s="28"/>
      <c r="B24" s="75"/>
      <c r="C24" s="42"/>
      <c r="D24" s="42"/>
      <c r="E24" s="32" t="str">
        <f>+'17 Team Schedule'!B19</f>
        <v>Loser 3</v>
      </c>
      <c r="F24" s="33" t="str">
        <f>'17 Team Schedule'!$H$9</f>
        <v>Field 3</v>
      </c>
      <c r="G24" s="34" t="str">
        <f>+'17 Team Schedule'!B23</f>
        <v>Winner 3</v>
      </c>
      <c r="H24" s="75"/>
      <c r="I24" s="76"/>
      <c r="J24" s="76"/>
      <c r="K24" s="40" t="str">
        <f>+'17 Team Schedule'!H34</f>
        <v>Field 22</v>
      </c>
      <c r="L24" s="34" t="str">
        <f>+'17 Team Schedule'!E47</f>
        <v>Winner 26</v>
      </c>
      <c r="M24" s="77"/>
      <c r="N24" s="81"/>
      <c r="O24" s="79"/>
      <c r="P24" s="85" t="s">
        <v>53</v>
      </c>
      <c r="Q24" s="82"/>
      <c r="R24" s="101" t="s">
        <v>151</v>
      </c>
      <c r="S24" s="78"/>
      <c r="T24" s="78"/>
      <c r="U24" s="77"/>
      <c r="V24" s="78"/>
    </row>
    <row r="25" spans="1:23" x14ac:dyDescent="0.2">
      <c r="A25" s="28"/>
      <c r="B25" s="75"/>
      <c r="C25" s="38"/>
      <c r="D25" s="42"/>
      <c r="E25" s="35"/>
      <c r="F25" s="36">
        <f>'17 Team Schedule'!$I$9</f>
        <v>0.50208333333333333</v>
      </c>
      <c r="G25" s="37"/>
      <c r="H25" s="75"/>
      <c r="I25" s="76"/>
      <c r="J25" s="76"/>
      <c r="K25" s="43">
        <f>+'17 Team Schedule'!I41</f>
        <v>0.5180555555555556</v>
      </c>
      <c r="L25" s="64"/>
      <c r="M25" s="77"/>
      <c r="N25" s="81"/>
      <c r="O25" s="79"/>
      <c r="P25" s="83"/>
      <c r="Q25" s="82"/>
      <c r="R25" s="95"/>
      <c r="S25" s="78"/>
      <c r="T25" s="78"/>
      <c r="U25" s="78"/>
      <c r="V25" s="78"/>
      <c r="W25" s="28"/>
    </row>
    <row r="26" spans="1:23" x14ac:dyDescent="0.2">
      <c r="A26" s="28"/>
      <c r="B26" s="75"/>
      <c r="C26" s="94"/>
      <c r="D26" s="38"/>
      <c r="E26" s="38"/>
      <c r="F26" s="39"/>
      <c r="G26" s="40"/>
      <c r="H26" s="75"/>
      <c r="I26" s="77"/>
      <c r="J26" s="77"/>
      <c r="K26" s="40"/>
      <c r="L26" s="45"/>
      <c r="M26" s="77"/>
      <c r="N26" s="86"/>
      <c r="O26" s="79"/>
      <c r="P26" s="83"/>
      <c r="Q26" s="82"/>
      <c r="R26" s="95"/>
      <c r="S26" s="78"/>
      <c r="T26" s="78"/>
      <c r="U26" s="77"/>
      <c r="V26" s="77"/>
      <c r="W26" s="28"/>
    </row>
    <row r="27" spans="1:23" x14ac:dyDescent="0.2">
      <c r="A27" s="28"/>
      <c r="B27" s="75"/>
      <c r="C27" s="38"/>
      <c r="D27" s="46"/>
      <c r="E27" s="75">
        <f>+'17 Team Schedule'!A19</f>
        <v>10</v>
      </c>
      <c r="F27" s="41" t="str">
        <f>'17 Team Schedule'!$E$9</f>
        <v>Team 7</v>
      </c>
      <c r="G27" s="40">
        <f>+'17 Team Schedule'!A23</f>
        <v>14</v>
      </c>
      <c r="H27" s="75"/>
      <c r="I27" s="77"/>
      <c r="J27" s="77"/>
      <c r="K27" s="40"/>
      <c r="L27" s="45"/>
      <c r="M27" s="77"/>
      <c r="N27" s="81"/>
      <c r="O27" s="79"/>
      <c r="P27" s="82"/>
      <c r="Q27" s="82"/>
      <c r="R27" s="102" t="str">
        <f>+'17 Team Schedule'!B59</f>
        <v>TBD</v>
      </c>
      <c r="S27" s="78"/>
      <c r="T27" s="78"/>
      <c r="U27" s="77"/>
      <c r="V27" s="77"/>
      <c r="W27" s="28"/>
    </row>
    <row r="28" spans="1:23" x14ac:dyDescent="0.2">
      <c r="A28" s="28"/>
      <c r="B28" s="75"/>
      <c r="C28" s="46"/>
      <c r="D28" s="32"/>
      <c r="E28" s="38" t="str">
        <f>+'17 Team Schedule'!H19</f>
        <v>Field 10</v>
      </c>
      <c r="F28" s="41"/>
      <c r="G28" s="40" t="str">
        <f>+'17 Team Schedule'!H23</f>
        <v>Field 14</v>
      </c>
      <c r="H28" s="75"/>
      <c r="I28" s="75"/>
      <c r="J28" s="75"/>
      <c r="K28" s="40"/>
      <c r="L28" s="40"/>
      <c r="M28" s="77"/>
      <c r="N28" s="79"/>
      <c r="O28" s="79"/>
      <c r="P28" s="82"/>
      <c r="Q28" s="82"/>
      <c r="R28" s="104"/>
      <c r="S28" s="78"/>
      <c r="T28" s="78"/>
      <c r="U28" s="77"/>
      <c r="V28" s="77"/>
      <c r="W28" s="28"/>
    </row>
    <row r="29" spans="1:23" x14ac:dyDescent="0.2">
      <c r="A29" s="28"/>
      <c r="B29" s="75"/>
      <c r="C29" s="38"/>
      <c r="D29" s="75" t="str">
        <f>+'17 Team Schedule'!E29</f>
        <v>Winner 10</v>
      </c>
      <c r="E29" s="42">
        <f>+'17 Team Schedule'!I19</f>
        <v>0.50694444444444442</v>
      </c>
      <c r="F29" s="41" t="str">
        <f>'17 Team Schedule'!$B$10</f>
        <v>Team 8</v>
      </c>
      <c r="G29" s="43">
        <f>+'17 Team Schedule'!I23</f>
        <v>0.50972222222222219</v>
      </c>
      <c r="H29" s="76"/>
      <c r="I29" s="75"/>
      <c r="J29" s="75"/>
      <c r="K29" s="40"/>
      <c r="L29" s="40"/>
      <c r="M29" s="77"/>
      <c r="N29" s="79"/>
      <c r="O29" s="79"/>
      <c r="P29" s="88"/>
      <c r="Q29" s="82"/>
      <c r="R29" s="105" t="str">
        <f>+'17 Team Schedule'!A59</f>
        <v>32B</v>
      </c>
      <c r="S29" s="78"/>
      <c r="T29" s="78"/>
      <c r="U29" s="77"/>
      <c r="V29" s="77"/>
      <c r="W29" s="28"/>
    </row>
    <row r="30" spans="1:23" x14ac:dyDescent="0.2">
      <c r="A30" s="28"/>
      <c r="B30" s="75"/>
      <c r="C30" s="38"/>
      <c r="D30" s="75"/>
      <c r="E30" s="38"/>
      <c r="F30" s="31">
        <v>4</v>
      </c>
      <c r="G30" s="40"/>
      <c r="H30" s="75"/>
      <c r="I30" s="77"/>
      <c r="J30" s="77"/>
      <c r="K30" s="43"/>
      <c r="L30" s="40"/>
      <c r="M30" s="77"/>
      <c r="N30" s="79"/>
      <c r="O30" s="79"/>
      <c r="P30" s="87"/>
      <c r="Q30" s="82"/>
      <c r="R30" s="106" t="str">
        <f>+'17 Team Schedule'!H59</f>
        <v>Field 32B</v>
      </c>
      <c r="S30" s="109" t="str">
        <f>+'17 Team Schedule'!B60</f>
        <v>Winner 32B</v>
      </c>
      <c r="T30" s="82"/>
      <c r="U30" s="77"/>
      <c r="V30" s="77"/>
      <c r="W30" s="28"/>
    </row>
    <row r="31" spans="1:23" x14ac:dyDescent="0.2">
      <c r="A31" s="28"/>
      <c r="B31" s="75"/>
      <c r="C31" s="38"/>
      <c r="D31" s="75"/>
      <c r="E31" s="44"/>
      <c r="F31" s="33" t="str">
        <f>'17 Team Schedule'!$H$10</f>
        <v>Field 4</v>
      </c>
      <c r="G31" s="44"/>
      <c r="H31" s="75"/>
      <c r="I31" s="77"/>
      <c r="J31" s="77"/>
      <c r="K31" s="40"/>
      <c r="L31" s="40">
        <f>+'17 Team Schedule'!A47</f>
        <v>29</v>
      </c>
      <c r="M31" s="77"/>
      <c r="N31" s="79"/>
      <c r="O31" s="80"/>
      <c r="P31" s="87"/>
      <c r="Q31" s="82"/>
      <c r="R31" s="108">
        <f>+'17 Team Schedule'!I59</f>
        <v>0.52222222222222225</v>
      </c>
      <c r="S31" s="48"/>
      <c r="T31" s="82"/>
      <c r="U31" s="77"/>
      <c r="V31" s="77"/>
      <c r="W31" s="28"/>
    </row>
    <row r="32" spans="1:23" x14ac:dyDescent="0.2">
      <c r="A32" s="28"/>
      <c r="B32" s="75"/>
      <c r="C32" s="38"/>
      <c r="D32" s="75"/>
      <c r="E32" s="74" t="str">
        <f>+'17 Team Schedule'!E19</f>
        <v>Loser 4</v>
      </c>
      <c r="F32" s="36">
        <f>'17 Team Schedule'!$I$10</f>
        <v>0.50277777777777777</v>
      </c>
      <c r="G32" s="74" t="str">
        <f>+'17 Team Schedule'!E23</f>
        <v>Winner 4</v>
      </c>
      <c r="H32" s="75"/>
      <c r="I32" s="75"/>
      <c r="J32" s="75"/>
      <c r="K32" s="40"/>
      <c r="L32" s="40" t="str">
        <f>+'17 Team Schedule'!H47</f>
        <v>Field 29</v>
      </c>
      <c r="M32" s="34" t="s">
        <v>37</v>
      </c>
      <c r="N32" s="79"/>
      <c r="O32" s="80"/>
      <c r="P32" s="83"/>
      <c r="Q32" s="82"/>
      <c r="R32" s="107"/>
      <c r="S32" s="49" t="str">
        <f>+'17 Team Schedule'!A60</f>
        <v>33B</v>
      </c>
      <c r="T32" s="83"/>
      <c r="U32" s="77"/>
      <c r="V32" s="77"/>
      <c r="W32" s="28"/>
    </row>
    <row r="33" spans="1:23" x14ac:dyDescent="0.2">
      <c r="A33" s="28"/>
      <c r="B33" s="75"/>
      <c r="C33" s="38"/>
      <c r="D33" s="75"/>
      <c r="E33" s="75"/>
      <c r="F33" s="39"/>
      <c r="G33" s="75"/>
      <c r="H33" s="75"/>
      <c r="I33" s="75"/>
      <c r="J33" s="75"/>
      <c r="K33" s="40"/>
      <c r="L33" s="43">
        <f>+'17 Team Schedule'!I47</f>
        <v>0.52013888888888893</v>
      </c>
      <c r="M33" s="77"/>
      <c r="N33" s="79"/>
      <c r="O33" s="80"/>
      <c r="P33" s="82"/>
      <c r="Q33" s="82"/>
      <c r="R33" s="96" t="str">
        <f>+'17 Team Schedule'!E59</f>
        <v>TBD</v>
      </c>
      <c r="S33" s="50" t="str">
        <f>+'17 Team Schedule'!H60</f>
        <v>Field 33B</v>
      </c>
      <c r="T33" s="109" t="s">
        <v>119</v>
      </c>
      <c r="U33" s="77"/>
      <c r="V33" s="77"/>
      <c r="W33" s="28"/>
    </row>
    <row r="34" spans="1:23" x14ac:dyDescent="0.2">
      <c r="A34" s="28"/>
      <c r="B34" s="75"/>
      <c r="C34" s="38">
        <f>+'17 Team Schedule'!A38</f>
        <v>23</v>
      </c>
      <c r="D34" s="75"/>
      <c r="E34" s="75"/>
      <c r="F34" s="41" t="str">
        <f>'17 Team Schedule'!$E$10</f>
        <v>Team 9</v>
      </c>
      <c r="G34" s="75"/>
      <c r="H34" s="75"/>
      <c r="I34" s="75"/>
      <c r="J34" s="75"/>
      <c r="K34" s="40"/>
      <c r="L34" s="40"/>
      <c r="M34" s="77"/>
      <c r="N34" s="79"/>
      <c r="O34" s="79"/>
      <c r="P34" s="82"/>
      <c r="Q34" s="82"/>
      <c r="R34" s="97"/>
      <c r="S34" s="50">
        <f>+'17 Team Schedule'!I60</f>
        <v>0.5229166666666667</v>
      </c>
      <c r="T34" s="83"/>
      <c r="U34" s="77"/>
      <c r="V34" s="77"/>
      <c r="W34" s="28"/>
    </row>
    <row r="35" spans="1:23" x14ac:dyDescent="0.2">
      <c r="A35" s="28"/>
      <c r="B35" s="32" t="str">
        <f>+'17 Team Schedule'!B45</f>
        <v>Winner 23</v>
      </c>
      <c r="C35" s="38" t="str">
        <f>+'17 Team Schedule'!H38</f>
        <v>Field 23</v>
      </c>
      <c r="D35" s="75"/>
      <c r="E35" s="76"/>
      <c r="F35" s="41"/>
      <c r="G35" s="76"/>
      <c r="H35" s="76"/>
      <c r="I35" s="76"/>
      <c r="J35" s="76"/>
      <c r="K35" s="32"/>
      <c r="L35" s="40"/>
      <c r="M35" s="77"/>
      <c r="N35" s="79"/>
      <c r="O35" s="79"/>
      <c r="P35" s="89"/>
      <c r="Q35" s="89"/>
      <c r="R35" s="103" t="s">
        <v>121</v>
      </c>
      <c r="S35" s="51"/>
      <c r="T35" s="87"/>
      <c r="U35" s="77"/>
      <c r="V35" s="77"/>
      <c r="W35" s="28"/>
    </row>
    <row r="36" spans="1:23" x14ac:dyDescent="0.2">
      <c r="A36" s="28"/>
      <c r="B36" s="35"/>
      <c r="C36" s="42">
        <f>+'17 Team Schedule'!I38</f>
        <v>0.51597222222222228</v>
      </c>
      <c r="D36" s="75"/>
      <c r="E36" s="76"/>
      <c r="F36" s="30" t="str">
        <f>'17 Team Schedule'!$B$11</f>
        <v>Team 10</v>
      </c>
      <c r="G36" s="76"/>
      <c r="H36" s="76"/>
      <c r="I36" s="75"/>
      <c r="J36" s="75"/>
      <c r="K36" s="76" t="str">
        <f>+'17 Team Schedule'!B47</f>
        <v>Winner 21/22</v>
      </c>
      <c r="L36" s="40"/>
      <c r="M36" s="77"/>
      <c r="N36" s="79"/>
      <c r="O36" s="79"/>
      <c r="P36" s="83"/>
      <c r="Q36" s="82"/>
      <c r="R36" s="98" t="str">
        <f>+'17 Team Schedule'!E60</f>
        <v>TBD</v>
      </c>
      <c r="S36" s="83"/>
      <c r="T36" s="85"/>
      <c r="U36" s="77"/>
      <c r="V36" s="77"/>
      <c r="W36" s="28"/>
    </row>
    <row r="37" spans="1:23" x14ac:dyDescent="0.2">
      <c r="A37" s="28"/>
      <c r="B37" s="38"/>
      <c r="C37" s="38"/>
      <c r="D37" s="75"/>
      <c r="E37" s="75"/>
      <c r="F37" s="31">
        <v>5</v>
      </c>
      <c r="G37" s="75"/>
      <c r="H37" s="75"/>
      <c r="I37" s="75"/>
      <c r="J37" s="75"/>
      <c r="K37" s="75"/>
      <c r="L37" s="40"/>
      <c r="M37" s="77"/>
      <c r="N37" s="79"/>
      <c r="O37" s="79"/>
      <c r="P37" s="83"/>
      <c r="Q37" s="82"/>
      <c r="R37" s="83"/>
      <c r="S37" s="77"/>
      <c r="T37" s="77"/>
      <c r="U37" s="77"/>
      <c r="V37" s="77"/>
      <c r="W37" s="28"/>
    </row>
    <row r="38" spans="1:23" x14ac:dyDescent="0.2">
      <c r="A38" s="28"/>
      <c r="B38" s="38"/>
      <c r="C38" s="38"/>
      <c r="D38" s="75"/>
      <c r="E38" s="32" t="str">
        <f>+'17 Team Schedule'!B20</f>
        <v>Loser 5</v>
      </c>
      <c r="F38" s="33" t="str">
        <f>'17 Team Schedule'!$H$11</f>
        <v>Field 5</v>
      </c>
      <c r="G38" s="34" t="str">
        <f>+'17 Team Schedule'!B24</f>
        <v>Winner 5</v>
      </c>
      <c r="H38" s="75"/>
      <c r="I38" s="75"/>
      <c r="J38" s="75"/>
      <c r="K38" s="75"/>
      <c r="L38" s="43"/>
      <c r="M38" s="77"/>
      <c r="N38" s="79"/>
      <c r="O38" s="79"/>
      <c r="P38" s="82"/>
      <c r="Q38" s="82"/>
      <c r="R38" s="85"/>
      <c r="S38" s="75"/>
      <c r="T38" s="77"/>
      <c r="U38" s="77"/>
      <c r="V38" s="77"/>
      <c r="W38" s="28"/>
    </row>
    <row r="39" spans="1:23" x14ac:dyDescent="0.2">
      <c r="A39" s="28"/>
      <c r="B39" s="38"/>
      <c r="C39" s="38"/>
      <c r="D39" s="75"/>
      <c r="E39" s="35"/>
      <c r="F39" s="36">
        <f>'17 Team Schedule'!$I$11</f>
        <v>0.50347222222222221</v>
      </c>
      <c r="G39" s="37"/>
      <c r="H39" s="75"/>
      <c r="I39" s="75"/>
      <c r="J39" s="75"/>
      <c r="K39" s="75"/>
      <c r="L39" s="40"/>
      <c r="M39" s="77"/>
      <c r="N39" s="79"/>
      <c r="O39" s="79"/>
      <c r="P39" s="82"/>
      <c r="Q39" s="82"/>
      <c r="R39" s="85"/>
      <c r="S39" s="77"/>
      <c r="T39" s="77"/>
      <c r="U39" s="78"/>
      <c r="V39" s="78"/>
    </row>
    <row r="40" spans="1:23" x14ac:dyDescent="0.2">
      <c r="A40" s="28"/>
      <c r="B40" s="42"/>
      <c r="C40" s="38"/>
      <c r="D40" s="75"/>
      <c r="E40" s="38"/>
      <c r="F40" s="39"/>
      <c r="G40" s="40"/>
      <c r="H40" s="75"/>
      <c r="I40" s="75"/>
      <c r="J40" s="75"/>
      <c r="K40" s="47"/>
      <c r="L40" s="32"/>
      <c r="M40" s="77"/>
      <c r="N40" s="79"/>
      <c r="O40" s="79"/>
      <c r="P40" s="83"/>
      <c r="Q40" s="82"/>
      <c r="R40" s="82"/>
      <c r="S40" s="82"/>
      <c r="T40" s="77"/>
      <c r="U40" s="78"/>
      <c r="V40" s="78"/>
    </row>
    <row r="41" spans="1:23" x14ac:dyDescent="0.2">
      <c r="A41" s="28"/>
      <c r="B41" s="38"/>
      <c r="C41" s="38"/>
      <c r="D41" s="40"/>
      <c r="E41" s="75">
        <f>+'17 Team Schedule'!A20</f>
        <v>11</v>
      </c>
      <c r="F41" s="41" t="str">
        <f>'17 Team Schedule'!$E$11</f>
        <v>Team 11</v>
      </c>
      <c r="G41" s="40">
        <f>+'17 Team Schedule'!A24</f>
        <v>15</v>
      </c>
      <c r="H41" s="75"/>
      <c r="I41" s="75"/>
      <c r="J41" s="75"/>
      <c r="K41" s="75" t="str">
        <f>+'17 Team Schedule'!B47</f>
        <v>Winner 21/22</v>
      </c>
      <c r="L41" s="75"/>
      <c r="M41" s="77"/>
      <c r="N41" s="79"/>
      <c r="O41" s="79"/>
      <c r="P41" s="83"/>
      <c r="Q41" s="82"/>
      <c r="R41" s="83"/>
      <c r="S41" s="75"/>
      <c r="T41" s="77"/>
      <c r="U41" s="78"/>
      <c r="V41" s="78"/>
    </row>
    <row r="42" spans="1:23" x14ac:dyDescent="0.2">
      <c r="A42" s="28"/>
      <c r="B42" s="38"/>
      <c r="C42" s="38"/>
      <c r="D42" s="32" t="str">
        <f>+'17 Team Schedule'!B30</f>
        <v>Winner 11</v>
      </c>
      <c r="E42" s="75" t="str">
        <f>+'17 Team Schedule'!H20</f>
        <v>Field 11</v>
      </c>
      <c r="F42" s="41"/>
      <c r="G42" s="40" t="str">
        <f>+'17 Team Schedule'!H24</f>
        <v>Field 15</v>
      </c>
      <c r="H42" s="75"/>
      <c r="I42" s="47" t="str">
        <f>+'17 Team Schedule'!B34</f>
        <v>Winner 15</v>
      </c>
      <c r="J42" s="75"/>
      <c r="K42" s="75"/>
      <c r="L42" s="75"/>
      <c r="M42" s="77"/>
      <c r="N42" s="79"/>
      <c r="O42" s="79"/>
      <c r="P42" s="85"/>
      <c r="Q42" s="82"/>
      <c r="R42" s="82"/>
      <c r="S42" s="76"/>
      <c r="T42" s="77"/>
      <c r="U42" s="78"/>
      <c r="V42" s="78"/>
    </row>
    <row r="43" spans="1:23" x14ac:dyDescent="0.2">
      <c r="A43" s="28"/>
      <c r="B43" s="38"/>
      <c r="C43" s="38"/>
      <c r="D43" s="38"/>
      <c r="E43" s="42">
        <f>+'17 Team Schedule'!I20</f>
        <v>0.50763888888888886</v>
      </c>
      <c r="F43" s="41" t="str">
        <f>'17 Team Schedule'!$B$12</f>
        <v>Team 12</v>
      </c>
      <c r="G43" s="43">
        <f>+'17 Team Schedule'!I24</f>
        <v>0.51041666666666663</v>
      </c>
      <c r="H43" s="76"/>
      <c r="I43" s="37"/>
      <c r="J43" s="75"/>
      <c r="K43" s="77"/>
      <c r="L43" s="75"/>
      <c r="M43" s="77"/>
      <c r="N43" s="79"/>
      <c r="O43" s="79"/>
      <c r="P43" s="83"/>
      <c r="Q43" s="82"/>
      <c r="R43" s="83"/>
      <c r="S43" s="75"/>
      <c r="T43" s="75"/>
      <c r="U43" s="78"/>
      <c r="V43" s="78"/>
    </row>
    <row r="44" spans="1:23" x14ac:dyDescent="0.2">
      <c r="A44" s="28"/>
      <c r="B44" s="38"/>
      <c r="C44" s="38"/>
      <c r="D44" s="38"/>
      <c r="E44" s="38"/>
      <c r="F44" s="31">
        <v>6</v>
      </c>
      <c r="G44" s="40"/>
      <c r="H44" s="75"/>
      <c r="I44" s="40"/>
      <c r="J44" s="75"/>
      <c r="K44" s="77"/>
      <c r="L44" s="75"/>
      <c r="M44" s="77"/>
      <c r="N44" s="79"/>
      <c r="O44" s="79"/>
      <c r="P44" s="82"/>
      <c r="Q44" s="82"/>
      <c r="R44" s="82"/>
      <c r="S44" s="77"/>
      <c r="T44" s="77"/>
      <c r="U44" s="78"/>
      <c r="V44" s="78"/>
    </row>
    <row r="45" spans="1:23" x14ac:dyDescent="0.2">
      <c r="A45" s="28"/>
      <c r="B45" s="38"/>
      <c r="C45" s="38"/>
      <c r="D45" s="38"/>
      <c r="E45" s="44"/>
      <c r="F45" s="33" t="str">
        <f>'17 Team Schedule'!$H$12</f>
        <v>Field 6</v>
      </c>
      <c r="G45" s="44"/>
      <c r="H45" s="75"/>
      <c r="I45" s="40"/>
      <c r="J45" s="75"/>
      <c r="K45" s="75"/>
      <c r="L45" s="75"/>
      <c r="M45" s="77"/>
      <c r="N45" s="79"/>
      <c r="O45" s="79"/>
      <c r="P45" s="82"/>
      <c r="Q45" s="82"/>
      <c r="R45" s="83"/>
      <c r="S45" s="77"/>
      <c r="T45" s="77"/>
      <c r="U45" s="78"/>
      <c r="V45" s="78"/>
    </row>
    <row r="46" spans="1:23" x14ac:dyDescent="0.2">
      <c r="A46" s="28"/>
      <c r="B46" s="38"/>
      <c r="C46" s="38"/>
      <c r="D46" s="38"/>
      <c r="E46" s="74" t="str">
        <f>+'17 Team Schedule'!E20</f>
        <v>Loser 6</v>
      </c>
      <c r="F46" s="36">
        <f>'17 Team Schedule'!$I$12</f>
        <v>0.50416666666666665</v>
      </c>
      <c r="G46" s="74" t="str">
        <f>+'17 Team Schedule'!E24</f>
        <v>Winner 6</v>
      </c>
      <c r="H46" s="75"/>
      <c r="I46" s="40"/>
      <c r="J46" s="75"/>
      <c r="K46" s="75"/>
      <c r="L46" s="75"/>
      <c r="M46" s="47" t="s">
        <v>133</v>
      </c>
      <c r="N46" s="79"/>
      <c r="O46" s="79"/>
      <c r="P46" s="82"/>
      <c r="Q46" s="82"/>
      <c r="R46" s="85"/>
      <c r="S46" s="77"/>
      <c r="T46" s="77"/>
      <c r="U46" s="78"/>
      <c r="V46" s="78"/>
    </row>
    <row r="47" spans="1:23" x14ac:dyDescent="0.2">
      <c r="A47" s="28"/>
      <c r="B47" s="38"/>
      <c r="C47" s="38"/>
      <c r="D47" s="38">
        <f>+'17 Team Schedule'!A30</f>
        <v>18</v>
      </c>
      <c r="E47" s="75"/>
      <c r="F47" s="39"/>
      <c r="G47" s="75"/>
      <c r="H47" s="75"/>
      <c r="I47" s="40"/>
      <c r="J47" s="75"/>
      <c r="K47" s="77"/>
      <c r="L47" s="75"/>
      <c r="M47" s="77"/>
      <c r="N47" s="79"/>
      <c r="O47" s="79"/>
      <c r="P47" s="82"/>
      <c r="Q47" s="82"/>
      <c r="R47" s="83"/>
      <c r="S47" s="75"/>
      <c r="T47" s="77"/>
      <c r="U47" s="78"/>
      <c r="V47" s="78"/>
    </row>
    <row r="48" spans="1:23" x14ac:dyDescent="0.2">
      <c r="A48" s="28"/>
      <c r="B48" s="38"/>
      <c r="C48" s="44"/>
      <c r="D48" s="38" t="str">
        <f>+'17 Team Schedule'!H30</f>
        <v>Field 18</v>
      </c>
      <c r="E48" s="75"/>
      <c r="F48" s="41" t="str">
        <f>'17 Team Schedule'!$E$12</f>
        <v>Team 13</v>
      </c>
      <c r="G48" s="75"/>
      <c r="H48" s="75"/>
      <c r="I48" s="40">
        <f>+'17 Team Schedule'!A34</f>
        <v>22</v>
      </c>
      <c r="J48" s="75"/>
      <c r="K48" s="77"/>
      <c r="L48" s="75"/>
      <c r="M48" s="77"/>
      <c r="N48" s="78"/>
      <c r="O48" s="78"/>
      <c r="P48" s="78"/>
      <c r="Q48" s="78"/>
      <c r="R48" s="78"/>
      <c r="S48" s="78"/>
      <c r="T48" s="78"/>
      <c r="U48" s="78"/>
      <c r="V48" s="78"/>
    </row>
    <row r="49" spans="1:22" x14ac:dyDescent="0.2">
      <c r="A49" s="28"/>
      <c r="B49" s="38"/>
      <c r="C49" s="75" t="str">
        <f>+'17 Team Schedule'!E38</f>
        <v>Winner 18</v>
      </c>
      <c r="D49" s="42">
        <f>+'17 Team Schedule'!I30</f>
        <v>0.51249999999999996</v>
      </c>
      <c r="E49" s="76"/>
      <c r="F49" s="41"/>
      <c r="G49" s="76"/>
      <c r="H49" s="76"/>
      <c r="I49" s="40" t="str">
        <f>+'17 Team Schedule'!H34</f>
        <v>Field 22</v>
      </c>
      <c r="J49" s="75"/>
      <c r="K49" s="77"/>
      <c r="L49" s="75"/>
      <c r="M49" s="77"/>
      <c r="N49" s="78"/>
      <c r="O49" s="78"/>
      <c r="P49" s="78"/>
      <c r="Q49" s="78"/>
      <c r="R49" s="78"/>
      <c r="S49" s="78"/>
      <c r="T49" s="78"/>
      <c r="U49" s="78"/>
      <c r="V49" s="78"/>
    </row>
    <row r="50" spans="1:22" x14ac:dyDescent="0.2">
      <c r="A50" s="28"/>
      <c r="B50" s="38"/>
      <c r="C50" s="75"/>
      <c r="D50" s="42"/>
      <c r="E50" s="76"/>
      <c r="F50" s="30" t="str">
        <f>'17 Team Schedule'!$B$13</f>
        <v>Team 14</v>
      </c>
      <c r="G50" s="76"/>
      <c r="H50" s="76"/>
      <c r="I50" s="43">
        <f>+'17 Team Schedule'!I34</f>
        <v>0.51527777777777772</v>
      </c>
      <c r="J50" s="76"/>
      <c r="K50" s="75"/>
      <c r="L50" s="75"/>
      <c r="M50" s="77"/>
      <c r="N50" s="78"/>
      <c r="O50" s="78"/>
      <c r="P50" s="78"/>
      <c r="Q50" s="78"/>
      <c r="R50" s="78"/>
      <c r="S50" s="78"/>
      <c r="T50" s="78"/>
      <c r="U50" s="78"/>
      <c r="V50" s="78"/>
    </row>
    <row r="51" spans="1:22" x14ac:dyDescent="0.2">
      <c r="A51" s="28"/>
      <c r="B51" s="38"/>
      <c r="C51" s="75"/>
      <c r="D51" s="38"/>
      <c r="E51" s="75"/>
      <c r="F51" s="31">
        <v>7</v>
      </c>
      <c r="G51" s="75"/>
      <c r="H51" s="75"/>
      <c r="I51" s="45"/>
      <c r="J51" s="77"/>
      <c r="K51" s="77"/>
      <c r="L51" s="75"/>
      <c r="M51" s="77"/>
      <c r="N51" s="78"/>
      <c r="O51" s="78"/>
      <c r="P51" s="78"/>
      <c r="Q51" s="78"/>
      <c r="R51" s="78"/>
      <c r="S51" s="78"/>
      <c r="T51" s="78"/>
      <c r="U51" s="78"/>
      <c r="V51" s="78"/>
    </row>
    <row r="52" spans="1:22" x14ac:dyDescent="0.2">
      <c r="A52" s="28"/>
      <c r="B52" s="38"/>
      <c r="C52" s="75"/>
      <c r="D52" s="38"/>
      <c r="E52" s="32" t="str">
        <f>+'17 Team Schedule'!B21</f>
        <v>Loser 7</v>
      </c>
      <c r="F52" s="33" t="str">
        <f>'17 Team Schedule'!$H$13</f>
        <v>Field 7</v>
      </c>
      <c r="G52" s="34" t="str">
        <f>+'17 Team Schedule'!B25</f>
        <v>Winner 7</v>
      </c>
      <c r="H52" s="75"/>
      <c r="I52" s="45"/>
      <c r="J52" s="77"/>
      <c r="K52" s="77"/>
      <c r="L52" s="75"/>
      <c r="M52" s="77"/>
      <c r="N52" s="78"/>
      <c r="O52" s="78"/>
      <c r="P52" s="78"/>
      <c r="Q52" s="78"/>
      <c r="R52" s="78"/>
      <c r="S52" s="78"/>
      <c r="T52" s="78"/>
      <c r="U52" s="78"/>
      <c r="V52" s="78"/>
    </row>
    <row r="53" spans="1:22" x14ac:dyDescent="0.2">
      <c r="A53" s="28"/>
      <c r="B53" s="38">
        <f>+'17 Team Schedule'!A45</f>
        <v>27</v>
      </c>
      <c r="C53" s="75"/>
      <c r="D53" s="38"/>
      <c r="E53" s="35"/>
      <c r="F53" s="36">
        <f>'17 Team Schedule'!$I$13</f>
        <v>0.50486111111111109</v>
      </c>
      <c r="G53" s="37"/>
      <c r="H53" s="75"/>
      <c r="I53" s="45"/>
      <c r="J53" s="77"/>
      <c r="K53" s="77"/>
      <c r="L53" s="75"/>
      <c r="M53" s="77"/>
      <c r="N53" s="78"/>
      <c r="O53" s="78"/>
      <c r="P53" s="78"/>
      <c r="Q53" s="78"/>
      <c r="R53" s="78"/>
      <c r="S53" s="78"/>
      <c r="T53" s="78"/>
      <c r="U53" s="78"/>
      <c r="V53" s="78"/>
    </row>
    <row r="54" spans="1:22" x14ac:dyDescent="0.2">
      <c r="A54" s="100" t="s">
        <v>118</v>
      </c>
      <c r="B54" s="42" t="str">
        <f>+'17 Team Schedule'!H45</f>
        <v>Field 27</v>
      </c>
      <c r="C54" s="75"/>
      <c r="D54" s="38"/>
      <c r="E54" s="38"/>
      <c r="F54" s="39"/>
      <c r="G54" s="40"/>
      <c r="H54" s="75"/>
      <c r="I54" s="40"/>
      <c r="J54" s="75"/>
      <c r="K54" s="77"/>
      <c r="L54" s="75"/>
      <c r="M54" s="77"/>
      <c r="N54" s="78"/>
      <c r="O54" s="78"/>
      <c r="P54" s="78"/>
      <c r="Q54" s="78"/>
      <c r="R54" s="78"/>
      <c r="S54" s="78"/>
      <c r="T54" s="78"/>
      <c r="U54" s="78"/>
      <c r="V54" s="78"/>
    </row>
    <row r="55" spans="1:22" x14ac:dyDescent="0.2">
      <c r="A55" s="28"/>
      <c r="B55" s="42">
        <f>+'17 Team Schedule'!I45</f>
        <v>0.51875000000000004</v>
      </c>
      <c r="C55" s="75"/>
      <c r="D55" s="46"/>
      <c r="E55" s="38">
        <f>+'17 Team Schedule'!A21</f>
        <v>12</v>
      </c>
      <c r="F55" s="41" t="str">
        <f>'17 Team Schedule'!$E$13</f>
        <v>Team 15</v>
      </c>
      <c r="G55" s="40">
        <f>+'17 Team Schedule'!A25</f>
        <v>16</v>
      </c>
      <c r="H55" s="75"/>
      <c r="I55" s="40"/>
      <c r="J55" s="75"/>
      <c r="K55" s="77"/>
      <c r="L55" s="75"/>
      <c r="M55" s="77"/>
      <c r="N55" s="78"/>
      <c r="O55" s="78"/>
      <c r="P55" s="78"/>
      <c r="Q55" s="78"/>
      <c r="R55" s="78"/>
      <c r="S55" s="78"/>
      <c r="T55" s="78"/>
      <c r="U55" s="78"/>
      <c r="V55" s="78"/>
    </row>
    <row r="56" spans="1:22" x14ac:dyDescent="0.2">
      <c r="A56" s="28"/>
      <c r="B56" s="38"/>
      <c r="C56" s="75"/>
      <c r="D56" s="99"/>
      <c r="E56" s="75" t="str">
        <f>+'17 Team Schedule'!H21</f>
        <v>Field 12</v>
      </c>
      <c r="F56" s="41"/>
      <c r="G56" s="40" t="str">
        <f>+'17 Team Schedule'!H25</f>
        <v>Field 16</v>
      </c>
      <c r="H56" s="75"/>
      <c r="I56" s="92"/>
      <c r="J56" s="90"/>
      <c r="K56" s="77"/>
      <c r="L56" s="75"/>
      <c r="M56" s="77"/>
      <c r="N56" s="78"/>
      <c r="O56" s="78"/>
      <c r="P56" s="78"/>
      <c r="Q56" s="78"/>
      <c r="R56" s="78"/>
      <c r="S56" s="78"/>
      <c r="T56" s="78"/>
      <c r="U56" s="78"/>
      <c r="V56" s="78"/>
    </row>
    <row r="57" spans="1:22" x14ac:dyDescent="0.2">
      <c r="A57" s="28"/>
      <c r="B57" s="38"/>
      <c r="C57" s="75"/>
      <c r="D57" s="76" t="str">
        <f>+'17 Team Schedule'!E30</f>
        <v>Winner 12</v>
      </c>
      <c r="E57" s="42">
        <f>+'17 Team Schedule'!I21</f>
        <v>0.5083333333333333</v>
      </c>
      <c r="F57" s="41" t="str">
        <f>+'17 Team Schedule'!B14</f>
        <v>Team 16</v>
      </c>
      <c r="G57" s="43">
        <f>+'17 Team Schedule'!I25</f>
        <v>0.51111111111111107</v>
      </c>
      <c r="H57" s="76"/>
      <c r="I57" s="76" t="str">
        <f>+'17 Team Schedule'!E34</f>
        <v>Winner 16</v>
      </c>
      <c r="J57" s="76"/>
      <c r="K57" s="77"/>
      <c r="L57" s="75"/>
      <c r="M57" s="77"/>
      <c r="N57" s="78"/>
      <c r="O57" s="78"/>
      <c r="P57" s="78"/>
      <c r="Q57" s="78"/>
      <c r="R57" s="78"/>
      <c r="S57" s="78"/>
      <c r="T57" s="78"/>
      <c r="U57" s="78"/>
      <c r="V57" s="78"/>
    </row>
    <row r="58" spans="1:22" x14ac:dyDescent="0.2">
      <c r="A58" s="28"/>
      <c r="B58" s="38"/>
      <c r="C58" s="75"/>
      <c r="D58" s="75"/>
      <c r="E58" s="38"/>
      <c r="F58" s="31">
        <v>8</v>
      </c>
      <c r="G58" s="40"/>
      <c r="H58" s="75"/>
      <c r="I58" s="75"/>
      <c r="J58" s="75"/>
      <c r="K58" s="77"/>
      <c r="L58" s="76"/>
      <c r="M58" s="77"/>
      <c r="N58" s="78"/>
      <c r="O58" s="78"/>
      <c r="P58" s="78"/>
      <c r="Q58" s="78"/>
      <c r="R58" s="78"/>
      <c r="S58" s="78"/>
      <c r="T58" s="78"/>
      <c r="U58" s="78"/>
      <c r="V58" s="78"/>
    </row>
    <row r="59" spans="1:22" x14ac:dyDescent="0.2">
      <c r="A59" s="28"/>
      <c r="B59" s="38"/>
      <c r="C59" s="75"/>
      <c r="D59" s="75"/>
      <c r="E59" s="44"/>
      <c r="F59" s="33" t="str">
        <f>'17 Team Schedule'!$H$14</f>
        <v>Field 8</v>
      </c>
      <c r="G59" s="44"/>
      <c r="H59" s="75"/>
      <c r="I59" s="77"/>
      <c r="J59" s="77"/>
      <c r="K59" s="77"/>
      <c r="L59" s="75"/>
      <c r="M59" s="77"/>
      <c r="N59" s="78"/>
      <c r="O59" s="78"/>
      <c r="P59" s="78"/>
      <c r="Q59" s="78"/>
      <c r="R59" s="78"/>
      <c r="S59" s="78"/>
      <c r="T59" s="78"/>
      <c r="U59" s="78"/>
      <c r="V59" s="78"/>
    </row>
    <row r="60" spans="1:22" x14ac:dyDescent="0.2">
      <c r="A60" s="28"/>
      <c r="B60" s="38"/>
      <c r="C60" s="75"/>
      <c r="D60" s="75"/>
      <c r="E60" s="74" t="str">
        <f>+'17 Team Schedule'!E21</f>
        <v>Loser 8</v>
      </c>
      <c r="F60" s="36" t="e">
        <f>'17 Team Schedule'!#REF!</f>
        <v>#REF!</v>
      </c>
      <c r="G60" s="74" t="str">
        <f>+'17 Team Schedule'!E25</f>
        <v>Winner 8</v>
      </c>
      <c r="H60" s="75"/>
      <c r="I60" s="77"/>
      <c r="J60" s="77"/>
      <c r="K60" s="77"/>
      <c r="L60" s="75"/>
      <c r="M60" s="77"/>
      <c r="N60" s="78"/>
      <c r="O60" s="78"/>
      <c r="P60" s="78"/>
      <c r="Q60" s="78"/>
      <c r="R60" s="78"/>
      <c r="S60" s="78"/>
      <c r="T60" s="78"/>
      <c r="U60" s="78"/>
      <c r="V60" s="78"/>
    </row>
    <row r="61" spans="1:22" x14ac:dyDescent="0.2">
      <c r="A61" s="28"/>
      <c r="B61" s="38"/>
      <c r="C61" s="75"/>
      <c r="D61" s="75"/>
      <c r="E61" s="75"/>
      <c r="F61" s="39"/>
      <c r="G61" s="75"/>
      <c r="H61" s="75"/>
      <c r="I61" s="75"/>
      <c r="J61" s="75"/>
      <c r="K61" s="77"/>
      <c r="L61" s="75"/>
      <c r="M61" s="77"/>
      <c r="N61" s="78"/>
      <c r="O61" s="78"/>
      <c r="P61" s="78"/>
      <c r="Q61" s="78"/>
      <c r="R61" s="78"/>
      <c r="S61" s="78"/>
      <c r="T61" s="78"/>
      <c r="U61" s="78"/>
      <c r="V61" s="78"/>
    </row>
    <row r="62" spans="1:22" x14ac:dyDescent="0.2">
      <c r="A62" s="28"/>
      <c r="B62" s="38"/>
      <c r="C62" s="75"/>
      <c r="D62" s="75"/>
      <c r="E62" s="75"/>
      <c r="F62" s="41" t="str">
        <f>+'17 Team Schedule'!E14</f>
        <v>Team 17</v>
      </c>
      <c r="G62" s="75"/>
      <c r="H62" s="75"/>
      <c r="I62" s="75"/>
      <c r="J62" s="75"/>
      <c r="K62" s="77"/>
      <c r="L62" s="75"/>
      <c r="M62" s="77"/>
      <c r="N62" s="78"/>
      <c r="O62" s="78"/>
      <c r="P62" s="78"/>
      <c r="Q62" s="78"/>
      <c r="R62" s="78"/>
      <c r="S62" s="78"/>
      <c r="T62" s="78"/>
      <c r="U62" s="78"/>
      <c r="V62" s="78"/>
    </row>
    <row r="63" spans="1:22" x14ac:dyDescent="0.2">
      <c r="A63" s="28"/>
      <c r="B63" s="42"/>
      <c r="C63" s="75"/>
      <c r="D63" s="75"/>
      <c r="E63" s="76"/>
      <c r="F63" s="28"/>
      <c r="G63" s="76"/>
      <c r="H63" s="76"/>
      <c r="I63" s="77"/>
      <c r="J63" s="77"/>
      <c r="K63" s="77"/>
      <c r="L63" s="77"/>
      <c r="M63" s="77"/>
      <c r="N63" s="78"/>
      <c r="O63" s="78"/>
      <c r="P63" s="78"/>
      <c r="Q63" s="78"/>
      <c r="R63" s="78"/>
      <c r="S63" s="78"/>
      <c r="T63" s="78"/>
      <c r="U63" s="78"/>
      <c r="V63" s="78"/>
    </row>
    <row r="64" spans="1:22" x14ac:dyDescent="0.2">
      <c r="A64" s="28"/>
      <c r="B64" s="38"/>
      <c r="C64" s="75"/>
      <c r="D64" s="75"/>
      <c r="E64" s="75"/>
      <c r="F64" s="29"/>
      <c r="G64" s="75"/>
      <c r="H64" s="75"/>
      <c r="I64" s="75"/>
      <c r="J64" s="75"/>
      <c r="K64" s="77"/>
      <c r="L64" s="77"/>
      <c r="M64" s="77"/>
      <c r="N64" s="78"/>
      <c r="O64" s="78"/>
      <c r="P64" s="78"/>
      <c r="Q64" s="78"/>
      <c r="R64" s="78"/>
      <c r="S64" s="78"/>
      <c r="T64" s="78"/>
      <c r="U64" s="78"/>
      <c r="V64" s="78"/>
    </row>
    <row r="65" spans="1:22" x14ac:dyDescent="0.2">
      <c r="A65" s="28"/>
      <c r="B65" s="38"/>
      <c r="C65" s="75"/>
      <c r="D65" s="47" t="str">
        <f>+'17 Team Schedule'!B31</f>
        <v>Loser 13</v>
      </c>
      <c r="E65" s="75"/>
      <c r="F65" s="75"/>
      <c r="G65" s="77"/>
      <c r="H65" s="77"/>
      <c r="I65" s="77"/>
      <c r="J65" s="77"/>
      <c r="K65" s="77"/>
      <c r="L65" s="77"/>
      <c r="M65" s="77"/>
      <c r="N65" s="78"/>
      <c r="O65" s="78"/>
      <c r="P65" s="78"/>
      <c r="Q65" s="78"/>
      <c r="R65" s="78"/>
      <c r="S65" s="78"/>
      <c r="T65" s="78"/>
      <c r="U65" s="78"/>
      <c r="V65" s="78"/>
    </row>
    <row r="66" spans="1:22" x14ac:dyDescent="0.2">
      <c r="A66" s="28"/>
      <c r="B66" s="38"/>
      <c r="C66" s="75"/>
      <c r="D66" s="35"/>
      <c r="E66" s="75"/>
      <c r="F66" s="75"/>
      <c r="G66" s="75"/>
      <c r="H66" s="75"/>
      <c r="I66" s="77"/>
      <c r="J66" s="77"/>
      <c r="K66" s="77"/>
      <c r="L66" s="77"/>
      <c r="M66" s="77"/>
      <c r="N66" s="78"/>
      <c r="O66" s="78"/>
      <c r="P66" s="78"/>
      <c r="Q66" s="78"/>
      <c r="R66" s="78"/>
      <c r="S66" s="78"/>
      <c r="T66" s="78"/>
      <c r="U66" s="78"/>
      <c r="V66" s="78"/>
    </row>
    <row r="67" spans="1:22" x14ac:dyDescent="0.2">
      <c r="A67" s="28"/>
      <c r="B67" s="38"/>
      <c r="C67" s="75"/>
      <c r="D67" s="62">
        <f>+'17 Team Schedule'!A31</f>
        <v>19</v>
      </c>
      <c r="E67" s="75"/>
      <c r="F67" s="76"/>
      <c r="G67" s="75"/>
      <c r="H67" s="75"/>
      <c r="I67" s="77"/>
      <c r="J67" s="77"/>
      <c r="K67" s="77"/>
      <c r="L67" s="77"/>
      <c r="M67" s="77"/>
      <c r="N67" s="78"/>
      <c r="O67" s="78"/>
      <c r="P67" s="78"/>
      <c r="Q67" s="78"/>
      <c r="R67" s="78"/>
      <c r="S67" s="78"/>
      <c r="T67" s="78"/>
      <c r="U67" s="78"/>
      <c r="V67" s="78"/>
    </row>
    <row r="68" spans="1:22" x14ac:dyDescent="0.2">
      <c r="A68" s="28"/>
      <c r="B68" s="38"/>
      <c r="C68" s="32" t="str">
        <f>+'17 Team Schedule'!B39</f>
        <v>Winner 19</v>
      </c>
      <c r="D68" s="42" t="str">
        <f>+'17 Team Schedule'!H31</f>
        <v>Field 19</v>
      </c>
      <c r="E68" s="77"/>
      <c r="F68" s="76"/>
      <c r="G68" s="77"/>
      <c r="H68" s="77"/>
      <c r="I68" s="77"/>
      <c r="J68" s="77"/>
      <c r="K68" s="77"/>
      <c r="L68" s="77"/>
      <c r="M68" s="77"/>
      <c r="N68" s="78"/>
      <c r="O68" s="78"/>
      <c r="P68" s="78"/>
      <c r="Q68" s="78"/>
      <c r="R68" s="78"/>
      <c r="S68" s="78"/>
      <c r="T68" s="78"/>
      <c r="U68" s="78"/>
      <c r="V68" s="78"/>
    </row>
    <row r="69" spans="1:22" x14ac:dyDescent="0.2">
      <c r="A69" s="28"/>
      <c r="B69" s="38"/>
      <c r="C69" s="35"/>
      <c r="D69" s="42">
        <f>+'17 Team Schedule'!I31</f>
        <v>0.5131944444444444</v>
      </c>
      <c r="E69" s="77"/>
      <c r="F69" s="75"/>
      <c r="G69" s="77"/>
      <c r="H69" s="77"/>
      <c r="I69" s="77"/>
      <c r="J69" s="77"/>
      <c r="K69" s="77"/>
      <c r="L69" s="77"/>
      <c r="M69" s="77"/>
      <c r="N69" s="78"/>
      <c r="O69" s="78"/>
      <c r="P69" s="78"/>
      <c r="Q69" s="78"/>
      <c r="R69" s="78"/>
      <c r="S69" s="78"/>
      <c r="T69" s="78"/>
      <c r="U69" s="78"/>
      <c r="V69" s="78"/>
    </row>
    <row r="70" spans="1:22" x14ac:dyDescent="0.2">
      <c r="A70" s="28"/>
      <c r="B70" s="38"/>
      <c r="C70" s="38"/>
      <c r="D70" s="34"/>
      <c r="E70" s="77"/>
      <c r="F70" s="77"/>
      <c r="G70" s="77"/>
      <c r="H70" s="77"/>
      <c r="I70" s="77"/>
      <c r="J70" s="77"/>
      <c r="K70" s="77"/>
      <c r="L70" s="77"/>
      <c r="M70" s="77"/>
      <c r="N70" s="78"/>
      <c r="O70" s="78"/>
      <c r="P70" s="78"/>
      <c r="Q70" s="78"/>
      <c r="R70" s="78"/>
      <c r="S70" s="78"/>
      <c r="T70" s="78"/>
      <c r="U70" s="78"/>
      <c r="V70" s="78"/>
    </row>
    <row r="71" spans="1:22" x14ac:dyDescent="0.2">
      <c r="A71" s="28"/>
      <c r="B71" s="38"/>
      <c r="C71" s="38">
        <f>+'17 Team Schedule'!A39</f>
        <v>24</v>
      </c>
      <c r="D71" s="75" t="str">
        <f>+'17 Team Schedule'!E31</f>
        <v>Loser 14</v>
      </c>
      <c r="E71" s="28"/>
      <c r="F71" s="28"/>
      <c r="G71" s="28"/>
      <c r="H71" s="28"/>
      <c r="I71" s="77"/>
      <c r="J71" s="77"/>
      <c r="K71" s="77"/>
      <c r="L71" s="77"/>
      <c r="M71" s="77"/>
      <c r="N71" s="78"/>
      <c r="O71" s="78"/>
      <c r="P71" s="78"/>
      <c r="Q71" s="78"/>
      <c r="R71" s="78"/>
      <c r="S71" s="78"/>
      <c r="T71" s="78"/>
      <c r="U71" s="78"/>
      <c r="V71" s="78"/>
    </row>
    <row r="72" spans="1:22" x14ac:dyDescent="0.2">
      <c r="A72" s="28"/>
      <c r="B72" s="44"/>
      <c r="C72" s="42" t="str">
        <f>+'17 Team Schedule'!H39</f>
        <v>Field 24</v>
      </c>
      <c r="D72" s="75"/>
      <c r="E72" s="28"/>
      <c r="F72" s="28"/>
      <c r="G72" s="28"/>
      <c r="H72" s="28"/>
      <c r="I72" s="77"/>
      <c r="J72" s="77"/>
      <c r="K72" s="77"/>
      <c r="L72" s="77"/>
      <c r="M72" s="77"/>
      <c r="N72" s="78"/>
      <c r="O72" s="78"/>
      <c r="P72" s="78"/>
      <c r="Q72" s="78"/>
      <c r="R72" s="78"/>
      <c r="S72" s="78"/>
      <c r="T72" s="78"/>
      <c r="U72" s="78"/>
      <c r="V72" s="78"/>
    </row>
    <row r="73" spans="1:22" x14ac:dyDescent="0.2">
      <c r="A73" s="28"/>
      <c r="B73" s="75" t="str">
        <f>+'17 Team Schedule'!E45</f>
        <v>Winner 24</v>
      </c>
      <c r="C73" s="42">
        <f>+'17 Team Schedule'!I39</f>
        <v>0.51666666666666672</v>
      </c>
      <c r="D73" s="47" t="str">
        <f>+'17 Team Schedule'!B32</f>
        <v>Loser 15</v>
      </c>
      <c r="E73" s="28"/>
      <c r="F73" s="28"/>
      <c r="G73" s="28"/>
      <c r="H73" s="28"/>
      <c r="I73" s="77"/>
      <c r="J73" s="77"/>
      <c r="K73" s="77"/>
      <c r="L73" s="77"/>
      <c r="M73" s="77"/>
      <c r="N73" s="78"/>
      <c r="O73" s="78"/>
      <c r="P73" s="78"/>
      <c r="Q73" s="78"/>
      <c r="R73" s="78"/>
      <c r="S73" s="78"/>
      <c r="T73" s="78"/>
      <c r="U73" s="78"/>
      <c r="V73" s="78"/>
    </row>
    <row r="74" spans="1:22" x14ac:dyDescent="0.2">
      <c r="A74" s="28"/>
      <c r="B74" s="75"/>
      <c r="C74" s="38"/>
      <c r="D74" s="60"/>
      <c r="E74" s="28"/>
      <c r="F74" s="28"/>
      <c r="G74" s="28"/>
      <c r="H74" s="28"/>
      <c r="I74" s="77"/>
      <c r="J74" s="77"/>
      <c r="K74" s="77"/>
      <c r="L74" s="77"/>
      <c r="M74" s="77"/>
      <c r="N74" s="78"/>
      <c r="O74" s="78"/>
      <c r="P74" s="78"/>
      <c r="Q74" s="78"/>
      <c r="R74" s="78"/>
      <c r="S74" s="78"/>
      <c r="T74" s="78"/>
      <c r="U74" s="78"/>
      <c r="V74" s="78"/>
    </row>
    <row r="75" spans="1:22" x14ac:dyDescent="0.2">
      <c r="A75" s="28"/>
      <c r="B75" s="75"/>
      <c r="C75" s="38"/>
      <c r="D75" s="38">
        <f>+'17 Team Schedule'!A32</f>
        <v>20</v>
      </c>
      <c r="E75" s="28"/>
      <c r="F75" s="28"/>
      <c r="G75" s="28"/>
      <c r="H75" s="28"/>
      <c r="I75" s="77"/>
      <c r="J75" s="77"/>
      <c r="K75" s="77"/>
      <c r="L75" s="77"/>
      <c r="M75" s="77"/>
      <c r="N75" s="78"/>
      <c r="O75" s="78"/>
      <c r="P75" s="78"/>
      <c r="Q75" s="78"/>
      <c r="R75" s="78"/>
      <c r="S75" s="78"/>
      <c r="T75" s="78"/>
      <c r="U75" s="78"/>
      <c r="V75" s="78"/>
    </row>
    <row r="76" spans="1:22" x14ac:dyDescent="0.2">
      <c r="A76" s="28"/>
      <c r="B76" s="75"/>
      <c r="C76" s="44"/>
      <c r="D76" s="42" t="str">
        <f>+'17 Team Schedule'!H32</f>
        <v>Field 20</v>
      </c>
      <c r="E76" s="28"/>
      <c r="F76" s="28"/>
      <c r="G76" s="28"/>
      <c r="H76" s="28"/>
      <c r="I76" s="77"/>
      <c r="J76" s="77"/>
      <c r="K76" s="77"/>
      <c r="L76" s="77"/>
      <c r="M76" s="77"/>
      <c r="N76" s="78"/>
      <c r="O76" s="78"/>
      <c r="P76" s="78"/>
      <c r="Q76" s="78"/>
      <c r="R76" s="78"/>
      <c r="S76" s="78"/>
      <c r="T76" s="78"/>
      <c r="U76" s="78"/>
      <c r="V76" s="78"/>
    </row>
    <row r="77" spans="1:22" x14ac:dyDescent="0.2">
      <c r="A77" s="28"/>
      <c r="B77" s="75"/>
      <c r="C77" s="75" t="str">
        <f>+'17 Team Schedule'!E39</f>
        <v>Winner 20</v>
      </c>
      <c r="D77" s="42">
        <f>+'17 Team Schedule'!I32</f>
        <v>0.51388888888888884</v>
      </c>
      <c r="E77" s="28"/>
      <c r="F77" s="28"/>
      <c r="G77" s="28"/>
      <c r="H77" s="28"/>
      <c r="I77" s="77"/>
      <c r="J77" s="77"/>
      <c r="K77" s="77"/>
      <c r="L77" s="77"/>
      <c r="M77" s="77"/>
      <c r="N77" s="78"/>
      <c r="O77" s="78"/>
      <c r="P77" s="78"/>
      <c r="Q77" s="78"/>
      <c r="R77" s="78"/>
      <c r="S77" s="78"/>
      <c r="T77" s="78"/>
      <c r="U77" s="78"/>
      <c r="V77" s="78"/>
    </row>
    <row r="78" spans="1:22" x14ac:dyDescent="0.2">
      <c r="A78" s="28"/>
      <c r="B78" s="75"/>
      <c r="C78" s="76"/>
      <c r="D78" s="34"/>
      <c r="E78" s="28"/>
      <c r="F78" s="28"/>
      <c r="G78" s="28"/>
      <c r="H78" s="28"/>
      <c r="I78" s="77"/>
      <c r="J78" s="77"/>
      <c r="K78" s="77"/>
      <c r="L78" s="77"/>
      <c r="M78" s="77"/>
      <c r="N78" s="78"/>
      <c r="O78" s="78"/>
      <c r="P78" s="78"/>
      <c r="Q78" s="78"/>
      <c r="R78" s="78"/>
      <c r="S78" s="78"/>
      <c r="T78" s="78"/>
      <c r="U78" s="78"/>
      <c r="V78" s="78"/>
    </row>
    <row r="79" spans="1:22" x14ac:dyDescent="0.2">
      <c r="A79" s="28"/>
      <c r="B79" s="75"/>
      <c r="C79" s="75"/>
      <c r="D79" s="75" t="str">
        <f>+'17 Team Schedule'!E32</f>
        <v>Loser 16</v>
      </c>
      <c r="E79" s="28"/>
      <c r="F79" s="28"/>
      <c r="G79" s="28"/>
      <c r="H79" s="28"/>
      <c r="I79" s="77"/>
      <c r="J79" s="77"/>
      <c r="K79" s="77"/>
      <c r="L79" s="77"/>
      <c r="M79" s="77"/>
      <c r="N79" s="78"/>
      <c r="O79" s="78"/>
      <c r="P79" s="78"/>
      <c r="Q79" s="78"/>
      <c r="R79" s="78"/>
      <c r="S79" s="78"/>
      <c r="T79" s="78"/>
      <c r="U79" s="78"/>
      <c r="V79" s="78"/>
    </row>
    <row r="80" spans="1:22" x14ac:dyDescent="0.2">
      <c r="A80" s="28"/>
      <c r="B80" s="75"/>
      <c r="C80" s="75"/>
      <c r="D80" s="75"/>
      <c r="E80" s="28"/>
      <c r="F80" s="28"/>
      <c r="G80" s="28"/>
      <c r="H80" s="28"/>
      <c r="I80" s="77"/>
      <c r="J80" s="77"/>
      <c r="K80" s="77"/>
      <c r="L80" s="77"/>
      <c r="M80" s="77"/>
      <c r="N80" s="78"/>
      <c r="O80" s="78"/>
      <c r="P80" s="78"/>
      <c r="Q80" s="78"/>
      <c r="R80" s="78"/>
      <c r="S80" s="78"/>
      <c r="T80" s="78"/>
      <c r="U80" s="78"/>
      <c r="V80" s="78"/>
    </row>
    <row r="81" spans="1:22" x14ac:dyDescent="0.2">
      <c r="A81" s="28"/>
      <c r="B81" s="75"/>
      <c r="C81" s="75"/>
      <c r="D81" s="76"/>
      <c r="E81" s="28"/>
      <c r="F81" s="28"/>
      <c r="G81" s="28"/>
      <c r="H81" s="28"/>
      <c r="I81" s="77"/>
      <c r="J81" s="77"/>
      <c r="K81" s="77"/>
      <c r="L81" s="77"/>
      <c r="M81" s="77"/>
      <c r="N81" s="78"/>
      <c r="O81" s="78"/>
      <c r="P81" s="78"/>
      <c r="Q81" s="78"/>
      <c r="R81" s="78"/>
      <c r="S81" s="78"/>
      <c r="T81" s="78"/>
      <c r="U81" s="78"/>
      <c r="V81" s="78"/>
    </row>
    <row r="82" spans="1:22" x14ac:dyDescent="0.2">
      <c r="A82" s="28"/>
      <c r="B82" s="75"/>
      <c r="C82" s="75"/>
      <c r="D82" s="75"/>
      <c r="E82" s="28"/>
      <c r="F82" s="28"/>
      <c r="G82" s="28"/>
      <c r="H82" s="28"/>
      <c r="I82" s="77"/>
      <c r="J82" s="77"/>
      <c r="K82" s="77"/>
      <c r="L82" s="77"/>
      <c r="M82" s="77"/>
      <c r="N82" s="78"/>
      <c r="O82" s="78"/>
      <c r="P82" s="78"/>
      <c r="Q82" s="78"/>
      <c r="R82" s="78"/>
      <c r="S82" s="78"/>
      <c r="T82" s="78"/>
      <c r="U82" s="78"/>
      <c r="V82" s="78"/>
    </row>
    <row r="83" spans="1:22" x14ac:dyDescent="0.2">
      <c r="A83" s="28"/>
      <c r="B83" s="75"/>
      <c r="C83" s="47" t="str">
        <f>+'17 Team Schedule'!B40</f>
        <v>Loser 21</v>
      </c>
      <c r="D83" s="75"/>
      <c r="E83" s="28"/>
      <c r="F83" s="28"/>
      <c r="G83" s="28"/>
      <c r="H83" s="28"/>
      <c r="I83" s="77"/>
      <c r="J83" s="77"/>
      <c r="K83" s="77"/>
      <c r="L83" s="77"/>
      <c r="M83" s="77"/>
      <c r="N83" s="78"/>
      <c r="O83" s="78"/>
      <c r="P83" s="78"/>
      <c r="Q83" s="78"/>
      <c r="R83" s="78"/>
      <c r="S83" s="78"/>
      <c r="T83" s="78"/>
      <c r="U83" s="78"/>
      <c r="V83" s="78"/>
    </row>
    <row r="84" spans="1:22" x14ac:dyDescent="0.2">
      <c r="A84" s="28"/>
      <c r="B84" s="75"/>
      <c r="C84" s="60"/>
      <c r="D84" s="75"/>
      <c r="E84" s="28"/>
      <c r="F84" s="28"/>
      <c r="G84" s="28"/>
      <c r="H84" s="28"/>
      <c r="I84" s="28"/>
      <c r="J84" s="28"/>
      <c r="K84" s="77"/>
      <c r="L84" s="77"/>
      <c r="M84" s="28"/>
    </row>
    <row r="85" spans="1:22" x14ac:dyDescent="0.2">
      <c r="A85" s="28"/>
      <c r="B85" s="75"/>
      <c r="C85" s="38">
        <f>+'17 Team Schedule'!A40</f>
        <v>25</v>
      </c>
      <c r="D85" s="75"/>
      <c r="E85" s="28"/>
      <c r="F85" s="28"/>
      <c r="G85" s="28"/>
      <c r="H85" s="28"/>
      <c r="I85" s="28"/>
      <c r="J85" s="28"/>
      <c r="K85" s="77"/>
      <c r="L85" s="77"/>
      <c r="M85" s="28"/>
    </row>
    <row r="86" spans="1:22" x14ac:dyDescent="0.2">
      <c r="A86" s="28"/>
      <c r="B86" s="32" t="str">
        <f>+'17 Team Schedule'!B46</f>
        <v>Winner 25</v>
      </c>
      <c r="C86" s="38" t="str">
        <f>+'17 Team Schedule'!H40</f>
        <v>Field 25</v>
      </c>
      <c r="D86" s="75"/>
      <c r="E86" s="28"/>
      <c r="F86" s="28"/>
      <c r="G86" s="28"/>
      <c r="H86" s="28"/>
      <c r="I86" s="28"/>
      <c r="J86" s="28"/>
      <c r="K86" s="77"/>
      <c r="L86" s="77"/>
      <c r="M86" s="28"/>
    </row>
    <row r="87" spans="1:22" x14ac:dyDescent="0.2">
      <c r="A87" s="28"/>
      <c r="B87" s="35"/>
      <c r="C87" s="42">
        <f>+'17 Team Schedule'!I40</f>
        <v>0.51736111111111116</v>
      </c>
      <c r="D87" s="75"/>
      <c r="E87" s="28"/>
      <c r="F87" s="28"/>
      <c r="G87" s="28"/>
      <c r="H87" s="28"/>
      <c r="I87" s="28"/>
      <c r="J87" s="28"/>
      <c r="K87" s="77"/>
      <c r="L87" s="77"/>
      <c r="M87" s="28"/>
    </row>
    <row r="88" spans="1:22" x14ac:dyDescent="0.2">
      <c r="A88" s="28"/>
      <c r="B88" s="42"/>
      <c r="C88" s="59"/>
      <c r="D88" s="75"/>
      <c r="E88" s="28"/>
      <c r="F88" s="28"/>
      <c r="G88" s="28"/>
      <c r="H88" s="28"/>
      <c r="I88" s="28"/>
      <c r="J88" s="28"/>
      <c r="K88" s="77"/>
      <c r="L88" s="77"/>
      <c r="M88" s="28"/>
    </row>
    <row r="89" spans="1:22" x14ac:dyDescent="0.2">
      <c r="A89" s="28"/>
      <c r="B89" s="38">
        <f>+'17 Team Schedule'!A46</f>
        <v>28</v>
      </c>
      <c r="C89" s="75" t="str">
        <f>+'17 Team Schedule'!E40</f>
        <v>Loser 22</v>
      </c>
      <c r="D89" s="75"/>
      <c r="E89" s="28"/>
      <c r="F89" s="28"/>
      <c r="G89" s="28"/>
      <c r="H89" s="28"/>
      <c r="I89" s="28"/>
      <c r="J89" s="28"/>
      <c r="K89" s="77"/>
      <c r="L89" s="77"/>
      <c r="M89" s="28"/>
    </row>
    <row r="90" spans="1:22" x14ac:dyDescent="0.2">
      <c r="A90" s="100" t="s">
        <v>134</v>
      </c>
      <c r="B90" s="38" t="str">
        <f>+'17 Team Schedule'!H46</f>
        <v>Field 28</v>
      </c>
      <c r="C90" s="75"/>
      <c r="D90" s="75"/>
      <c r="E90" s="28"/>
      <c r="F90" s="28"/>
      <c r="G90" s="28"/>
      <c r="H90" s="28"/>
      <c r="I90" s="28"/>
      <c r="J90" s="28"/>
      <c r="K90" s="77"/>
      <c r="L90" s="77"/>
      <c r="M90" s="28"/>
    </row>
    <row r="91" spans="1:22" x14ac:dyDescent="0.2">
      <c r="A91" s="28"/>
      <c r="B91" s="42">
        <f>+'17 Team Schedule'!I46</f>
        <v>0.51944444444444449</v>
      </c>
      <c r="C91" s="75"/>
      <c r="D91" s="75"/>
      <c r="E91" s="28"/>
      <c r="F91" s="28"/>
      <c r="G91" s="28"/>
      <c r="H91" s="28"/>
      <c r="I91" s="28"/>
      <c r="J91" s="28"/>
      <c r="K91" s="77"/>
      <c r="L91" s="77"/>
      <c r="M91" s="28"/>
    </row>
    <row r="92" spans="1:22" x14ac:dyDescent="0.2">
      <c r="A92" s="28"/>
      <c r="B92" s="42"/>
      <c r="C92" s="77"/>
      <c r="D92" s="77"/>
      <c r="E92" s="28"/>
      <c r="F92" s="28"/>
      <c r="G92" s="28"/>
      <c r="H92" s="28"/>
      <c r="I92" s="28"/>
      <c r="J92" s="28"/>
      <c r="K92" s="77"/>
      <c r="L92" s="77"/>
      <c r="M92" s="28"/>
    </row>
    <row r="93" spans="1:22" x14ac:dyDescent="0.2">
      <c r="A93" s="28"/>
      <c r="B93" s="38"/>
      <c r="C93" s="77"/>
      <c r="D93" s="77"/>
      <c r="E93" s="28"/>
      <c r="F93" s="28"/>
      <c r="G93" s="28"/>
      <c r="H93" s="28"/>
      <c r="I93" s="28"/>
      <c r="J93" s="28"/>
      <c r="K93" s="77"/>
      <c r="L93" s="77"/>
      <c r="M93" s="28"/>
    </row>
    <row r="94" spans="1:22" x14ac:dyDescent="0.2">
      <c r="A94" s="28"/>
      <c r="B94" s="34"/>
      <c r="C94" s="77"/>
      <c r="D94" s="77"/>
      <c r="E94" s="28"/>
      <c r="F94" s="28"/>
      <c r="G94" s="28"/>
      <c r="H94" s="28"/>
      <c r="I94" s="28"/>
      <c r="J94" s="28"/>
      <c r="K94" s="77"/>
      <c r="L94" s="77"/>
      <c r="M94" s="28"/>
    </row>
    <row r="95" spans="1:22" x14ac:dyDescent="0.2">
      <c r="A95" s="28"/>
      <c r="B95" s="75" t="str">
        <f>+'17 Team Schedule'!E46</f>
        <v>Loser 26</v>
      </c>
      <c r="C95" s="77"/>
      <c r="D95" s="77"/>
      <c r="E95" s="28"/>
      <c r="F95" s="28"/>
      <c r="G95" s="28"/>
      <c r="H95" s="28"/>
      <c r="I95" s="28"/>
      <c r="J95" s="28"/>
      <c r="K95" s="77"/>
      <c r="L95" s="77"/>
      <c r="M95" s="28"/>
    </row>
    <row r="96" spans="1:22" x14ac:dyDescent="0.2">
      <c r="A96" s="28"/>
      <c r="B96" s="77"/>
      <c r="C96" s="77"/>
      <c r="D96" s="77"/>
      <c r="E96" s="28"/>
      <c r="F96" s="28"/>
      <c r="G96" s="28"/>
      <c r="H96" s="28"/>
      <c r="I96" s="28"/>
      <c r="J96" s="28"/>
      <c r="K96" s="77"/>
      <c r="L96" s="77"/>
      <c r="M96" s="28"/>
    </row>
    <row r="97" spans="1:13" x14ac:dyDescent="0.2">
      <c r="A97" s="28"/>
      <c r="B97" s="77"/>
      <c r="C97" s="77"/>
      <c r="D97" s="77"/>
      <c r="E97" s="28"/>
      <c r="F97" s="28"/>
      <c r="G97" s="28"/>
      <c r="H97" s="28"/>
      <c r="I97" s="28"/>
      <c r="J97" s="28"/>
      <c r="K97" s="77"/>
      <c r="L97" s="77"/>
      <c r="M97" s="28"/>
    </row>
    <row r="98" spans="1:13" x14ac:dyDescent="0.2">
      <c r="A98" s="28"/>
      <c r="B98" s="77"/>
      <c r="C98" s="77"/>
      <c r="D98" s="77"/>
      <c r="E98" s="28"/>
      <c r="F98" s="28"/>
      <c r="G98" s="28"/>
      <c r="H98" s="28"/>
      <c r="I98" s="28"/>
      <c r="J98" s="28"/>
      <c r="K98" s="77"/>
      <c r="L98" s="77"/>
      <c r="M98" s="28"/>
    </row>
    <row r="99" spans="1:13" x14ac:dyDescent="0.2">
      <c r="A99" s="28"/>
      <c r="B99" s="77"/>
      <c r="C99" s="77"/>
      <c r="D99" s="77"/>
      <c r="E99" s="28"/>
      <c r="F99" s="28"/>
      <c r="G99" s="28"/>
      <c r="H99" s="28"/>
      <c r="I99" s="28"/>
      <c r="J99" s="28"/>
      <c r="K99" s="77"/>
      <c r="L99" s="77"/>
      <c r="M99" s="28"/>
    </row>
    <row r="100" spans="1:13" x14ac:dyDescent="0.2">
      <c r="A100" s="28"/>
      <c r="B100" s="77"/>
      <c r="C100" s="77"/>
      <c r="D100" s="77"/>
      <c r="E100" s="28"/>
      <c r="F100" s="28"/>
      <c r="G100" s="28"/>
      <c r="H100" s="28"/>
      <c r="I100" s="28"/>
      <c r="J100" s="28"/>
      <c r="K100" s="77"/>
      <c r="L100" s="77"/>
      <c r="M100" s="28"/>
    </row>
    <row r="101" spans="1:13" x14ac:dyDescent="0.2">
      <c r="A101" s="28"/>
      <c r="B101" s="77"/>
      <c r="C101" s="77"/>
      <c r="D101" s="77"/>
      <c r="E101" s="28"/>
      <c r="F101" s="28"/>
      <c r="G101" s="28"/>
      <c r="H101" s="28"/>
      <c r="I101" s="28"/>
      <c r="J101" s="28"/>
      <c r="K101" s="77"/>
      <c r="L101" s="77"/>
      <c r="M101" s="28"/>
    </row>
    <row r="102" spans="1:13" x14ac:dyDescent="0.2">
      <c r="A102" s="28"/>
      <c r="B102" s="77"/>
      <c r="C102" s="77"/>
      <c r="D102" s="77"/>
      <c r="E102" s="28"/>
      <c r="F102" s="28"/>
      <c r="G102" s="28"/>
      <c r="H102" s="28"/>
      <c r="I102" s="28"/>
      <c r="J102" s="28"/>
      <c r="K102" s="77"/>
      <c r="L102" s="77"/>
      <c r="M102" s="28"/>
    </row>
    <row r="103" spans="1:13" x14ac:dyDescent="0.2">
      <c r="A103" s="28"/>
      <c r="B103" s="77"/>
      <c r="C103" s="77"/>
      <c r="D103" s="77"/>
      <c r="E103" s="28"/>
      <c r="F103" s="28"/>
      <c r="G103" s="28"/>
      <c r="H103" s="28"/>
      <c r="I103" s="28"/>
      <c r="J103" s="28"/>
      <c r="K103" s="77"/>
      <c r="L103" s="77"/>
      <c r="M103" s="28"/>
    </row>
    <row r="104" spans="1:13" x14ac:dyDescent="0.2">
      <c r="A104" s="28"/>
      <c r="B104" s="77"/>
      <c r="C104" s="77"/>
      <c r="D104" s="77"/>
      <c r="E104" s="28"/>
      <c r="F104" s="28"/>
      <c r="G104" s="28"/>
      <c r="H104" s="28"/>
      <c r="I104" s="28"/>
      <c r="J104" s="28"/>
      <c r="K104" s="77"/>
      <c r="L104" s="77"/>
      <c r="M104" s="28"/>
    </row>
    <row r="105" spans="1:13" x14ac:dyDescent="0.2">
      <c r="A105" s="28"/>
      <c r="B105" s="77"/>
      <c r="C105" s="77"/>
      <c r="D105" s="77"/>
      <c r="E105" s="28"/>
      <c r="F105" s="28"/>
      <c r="G105" s="28"/>
      <c r="H105" s="28"/>
      <c r="I105" s="28"/>
      <c r="J105" s="28"/>
      <c r="K105" s="77"/>
      <c r="L105" s="77"/>
      <c r="M105" s="28"/>
    </row>
    <row r="106" spans="1:13" x14ac:dyDescent="0.2">
      <c r="A106" s="28"/>
      <c r="B106" s="77"/>
      <c r="C106" s="77"/>
      <c r="D106" s="77"/>
      <c r="E106" s="28"/>
      <c r="F106" s="28"/>
      <c r="G106" s="28"/>
      <c r="H106" s="28"/>
      <c r="I106" s="28"/>
      <c r="J106" s="28"/>
      <c r="K106" s="77"/>
      <c r="L106" s="77"/>
      <c r="M106" s="28"/>
    </row>
    <row r="107" spans="1:13" x14ac:dyDescent="0.2">
      <c r="A107" s="28"/>
      <c r="B107" s="77"/>
      <c r="C107" s="77"/>
      <c r="D107" s="77"/>
      <c r="E107" s="28"/>
      <c r="F107" s="28"/>
      <c r="G107" s="28"/>
      <c r="H107" s="28"/>
      <c r="I107" s="28"/>
      <c r="J107" s="28"/>
      <c r="K107" s="77"/>
      <c r="L107" s="77"/>
      <c r="M107" s="28"/>
    </row>
    <row r="108" spans="1:13" x14ac:dyDescent="0.2">
      <c r="A108" s="28"/>
      <c r="B108" s="77"/>
      <c r="C108" s="77"/>
      <c r="D108" s="77"/>
      <c r="E108" s="28"/>
      <c r="F108" s="28"/>
      <c r="G108" s="28"/>
      <c r="H108" s="28"/>
      <c r="I108" s="28"/>
      <c r="J108" s="28"/>
      <c r="K108" s="77"/>
      <c r="L108" s="77"/>
      <c r="M108" s="28"/>
    </row>
    <row r="109" spans="1:13" x14ac:dyDescent="0.2">
      <c r="A109" s="28"/>
      <c r="B109" s="77"/>
      <c r="C109" s="77"/>
      <c r="D109" s="77"/>
      <c r="E109" s="28"/>
      <c r="F109" s="28"/>
      <c r="G109" s="28"/>
      <c r="H109" s="28"/>
      <c r="I109" s="28"/>
      <c r="J109" s="28"/>
      <c r="K109" s="77"/>
      <c r="L109" s="77"/>
      <c r="M109" s="28"/>
    </row>
    <row r="110" spans="1:13" x14ac:dyDescent="0.2">
      <c r="A110" s="28"/>
      <c r="B110" s="77"/>
      <c r="C110" s="77"/>
      <c r="D110" s="77"/>
      <c r="E110" s="28"/>
      <c r="F110" s="28"/>
      <c r="G110" s="28"/>
      <c r="H110" s="28"/>
      <c r="I110" s="28"/>
      <c r="J110" s="28"/>
      <c r="K110" s="77"/>
      <c r="L110" s="77"/>
      <c r="M110" s="28"/>
    </row>
    <row r="111" spans="1:13" x14ac:dyDescent="0.2">
      <c r="A111" s="28"/>
      <c r="B111" s="77"/>
      <c r="C111" s="77"/>
      <c r="D111" s="77"/>
      <c r="E111" s="28"/>
      <c r="F111" s="28"/>
      <c r="G111" s="28"/>
      <c r="H111" s="28"/>
      <c r="I111" s="28"/>
      <c r="J111" s="28"/>
      <c r="K111" s="77"/>
      <c r="L111" s="77"/>
      <c r="M111" s="28"/>
    </row>
    <row r="112" spans="1:13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5"/>
  <sheetViews>
    <sheetView showGridLines="0" topLeftCell="A6" workbookViewId="0">
      <selection activeCell="B12" sqref="B12"/>
    </sheetView>
  </sheetViews>
  <sheetFormatPr defaultRowHeight="12.75" x14ac:dyDescent="0.25"/>
  <cols>
    <col min="1" max="1" width="14" style="8" customWidth="1"/>
    <col min="2" max="2" width="93" style="7" customWidth="1"/>
    <col min="3" max="16384" width="9.140625" style="7"/>
  </cols>
  <sheetData>
    <row r="1" spans="1:2" s="8" customFormat="1" ht="15.75" x14ac:dyDescent="0.25">
      <c r="A1" s="54" t="s">
        <v>173</v>
      </c>
    </row>
    <row r="2" spans="1:2" x14ac:dyDescent="0.25">
      <c r="A2" s="11" t="s">
        <v>0</v>
      </c>
      <c r="B2" s="7" t="s">
        <v>52</v>
      </c>
    </row>
    <row r="3" spans="1:2" x14ac:dyDescent="0.25">
      <c r="A3" s="11" t="s">
        <v>6</v>
      </c>
      <c r="B3" s="7" t="s">
        <v>154</v>
      </c>
    </row>
    <row r="4" spans="1:2" x14ac:dyDescent="0.25">
      <c r="A4" s="11"/>
      <c r="B4" s="12" t="s">
        <v>125</v>
      </c>
    </row>
    <row r="5" spans="1:2" x14ac:dyDescent="0.25">
      <c r="A5" s="11"/>
      <c r="B5" s="12" t="s">
        <v>126</v>
      </c>
    </row>
    <row r="6" spans="1:2" ht="42" customHeight="1" x14ac:dyDescent="0.25">
      <c r="A6" s="11" t="s">
        <v>25</v>
      </c>
      <c r="B6" s="12" t="s">
        <v>155</v>
      </c>
    </row>
    <row r="7" spans="1:2" ht="38.25" x14ac:dyDescent="0.25">
      <c r="A7" s="11" t="s">
        <v>35</v>
      </c>
      <c r="B7" s="12" t="s">
        <v>156</v>
      </c>
    </row>
    <row r="8" spans="1:2" x14ac:dyDescent="0.25">
      <c r="A8" s="11"/>
      <c r="B8" s="12" t="s">
        <v>160</v>
      </c>
    </row>
    <row r="9" spans="1:2" s="9" customFormat="1" x14ac:dyDescent="0.25">
      <c r="A9" s="11" t="s">
        <v>38</v>
      </c>
      <c r="B9" s="12" t="s">
        <v>157</v>
      </c>
    </row>
    <row r="10" spans="1:2" s="9" customFormat="1" x14ac:dyDescent="0.25">
      <c r="A10" s="11"/>
      <c r="B10" s="12" t="s">
        <v>158</v>
      </c>
    </row>
    <row r="11" spans="1:2" s="9" customFormat="1" x14ac:dyDescent="0.25">
      <c r="A11" s="11"/>
      <c r="B11" s="12" t="s">
        <v>159</v>
      </c>
    </row>
    <row r="12" spans="1:2" s="9" customFormat="1" x14ac:dyDescent="0.25">
      <c r="A12" s="11" t="s">
        <v>39</v>
      </c>
      <c r="B12" s="7" t="s">
        <v>161</v>
      </c>
    </row>
    <row r="13" spans="1:2" s="9" customFormat="1" x14ac:dyDescent="0.25">
      <c r="A13" s="11"/>
      <c r="B13" s="12" t="s">
        <v>174</v>
      </c>
    </row>
    <row r="14" spans="1:2" s="9" customFormat="1" x14ac:dyDescent="0.25">
      <c r="A14" s="11"/>
      <c r="B14" s="12" t="s">
        <v>162</v>
      </c>
    </row>
    <row r="15" spans="1:2" s="9" customFormat="1" x14ac:dyDescent="0.25">
      <c r="A15" s="11" t="s">
        <v>163</v>
      </c>
      <c r="B15" s="7" t="s">
        <v>164</v>
      </c>
    </row>
    <row r="16" spans="1:2" s="9" customFormat="1" x14ac:dyDescent="0.25">
      <c r="A16" s="11"/>
      <c r="B16" s="65" t="s">
        <v>167</v>
      </c>
    </row>
    <row r="17" spans="1:2" s="9" customFormat="1" x14ac:dyDescent="0.25">
      <c r="A17" s="11"/>
      <c r="B17" s="7" t="s">
        <v>166</v>
      </c>
    </row>
    <row r="18" spans="1:2" s="9" customFormat="1" x14ac:dyDescent="0.25">
      <c r="A18" s="11"/>
      <c r="B18" s="7" t="s">
        <v>168</v>
      </c>
    </row>
    <row r="19" spans="1:2" x14ac:dyDescent="0.25">
      <c r="B19" s="7" t="s">
        <v>169</v>
      </c>
    </row>
    <row r="20" spans="1:2" x14ac:dyDescent="0.25">
      <c r="B20" s="65" t="s">
        <v>170</v>
      </c>
    </row>
    <row r="21" spans="1:2" x14ac:dyDescent="0.25">
      <c r="B21" s="7" t="s">
        <v>165</v>
      </c>
    </row>
    <row r="22" spans="1:2" x14ac:dyDescent="0.25">
      <c r="B22" s="7" t="s">
        <v>171</v>
      </c>
    </row>
    <row r="23" spans="1:2" x14ac:dyDescent="0.25">
      <c r="B23" s="7" t="s">
        <v>172</v>
      </c>
    </row>
    <row r="25" spans="1:2" s="9" customFormat="1" x14ac:dyDescent="0.25">
      <c r="A25" s="10" t="s">
        <v>57</v>
      </c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FFB44DEFDDD40AD99F5D81A678C3B" ma:contentTypeVersion="6" ma:contentTypeDescription="Create a new document." ma:contentTypeScope="" ma:versionID="7bf6fca6a2225d37d305850636984b36">
  <xsd:schema xmlns:xsd="http://www.w3.org/2001/XMLSchema" xmlns:xs="http://www.w3.org/2001/XMLSchema" xmlns:p="http://schemas.microsoft.com/office/2006/metadata/properties" xmlns:ns3="ec7c2eeb-0e27-4541-804f-078d25e12073" xmlns:ns4="608f97dd-770f-4ef2-8f18-ac9e98ad2470" targetNamespace="http://schemas.microsoft.com/office/2006/metadata/properties" ma:root="true" ma:fieldsID="773ede73f22caa0e17d5a8e2501b49ff" ns3:_="" ns4:_="">
    <xsd:import namespace="ec7c2eeb-0e27-4541-804f-078d25e12073"/>
    <xsd:import namespace="608f97dd-770f-4ef2-8f18-ac9e98ad2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c2eeb-0e27-4541-804f-078d25e120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f97dd-770f-4ef2-8f18-ac9e98ad2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3B9A35-5273-457A-899B-A72A1D060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c2eeb-0e27-4541-804f-078d25e12073"/>
    <ds:schemaRef ds:uri="608f97dd-770f-4ef2-8f18-ac9e98ad2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91390-3CCD-4982-9440-8225ED0CD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5AB2A-5220-484B-954B-6F79BB86ECF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608f97dd-770f-4ef2-8f18-ac9e98ad247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c7c2eeb-0e27-4541-804f-078d25e120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17 Team Schedule</vt:lpstr>
      <vt:lpstr>17 Team Bracket</vt:lpstr>
      <vt:lpstr>17 Team Documentation</vt:lpstr>
      <vt:lpstr>'17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2026-06-24T05:19:46Z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0x0101005E6FFB44DEFDDD40AD99F5D81A678C3B</vt:lpwstr>
  </property>
</Properties>
</file>